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G:\050_情報管理\00_ホームページ\WWW\energy_saving\"/>
    </mc:Choice>
  </mc:AlternateContent>
  <xr:revisionPtr revIDLastSave="0" documentId="8_{9C201FA8-AB35-46C0-AEF1-95334C159DE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算定シート（高効率空調機器）" sheetId="12" r:id="rId1"/>
    <sheet name="記入例" sheetId="17" r:id="rId2"/>
    <sheet name="算出基準" sheetId="13" state="hidden" r:id="rId3"/>
  </sheets>
  <definedNames>
    <definedName name="__IntlFixup" hidden="1">TRUE</definedName>
    <definedName name="__IntlFixupTable" localSheetId="1" hidden="1">#REF!</definedName>
    <definedName name="__IntlFixupTable" hidden="1">#REF!</definedName>
    <definedName name="_Key1" localSheetId="1" hidden="1">#REF!</definedName>
    <definedName name="_Key1" hidden="1">#REF!</definedName>
    <definedName name="_Order1" hidden="1">255</definedName>
    <definedName name="_Sort" localSheetId="1" hidden="1">#REF!</definedName>
    <definedName name="_Sort" hidden="1">#REF!</definedName>
    <definedName name="a" hidden="1">{#N/A,#N/A,FALSE,"表形式"}</definedName>
    <definedName name="aaa">[0]!aaa</definedName>
    <definedName name="AHO" hidden="1">{#N/A,#N/A,FALSE,"表形式"}</definedName>
    <definedName name="b" hidden="1">{#N/A,#N/A,FALSE,"表形式"}</definedName>
    <definedName name="BAKA" hidden="1">{#N/A,#N/A,FALSE,"表形式"}</definedName>
    <definedName name="boxes" localSheetId="1">#REF!,#REF!</definedName>
    <definedName name="boxes">#REF!,#REF!</definedName>
    <definedName name="button_area_1" localSheetId="1">#REF!</definedName>
    <definedName name="button_area_1">#REF!</definedName>
    <definedName name="CC" localSheetId="1">#REF!</definedName>
    <definedName name="CC">#REF!</definedName>
    <definedName name="CCT" localSheetId="1">#REF!</definedName>
    <definedName name="CCT">#REF!</definedName>
    <definedName name="celltips_area" localSheetId="1">#REF!</definedName>
    <definedName name="celltips_area">#REF!</definedName>
    <definedName name="dai" hidden="1">{#N/A,#N/A,FALSE,"表形式"}</definedName>
    <definedName name="daiu" hidden="1">{#N/A,#N/A,FALSE,"表形式"}</definedName>
    <definedName name="data1" localSheetId="1">#REF!</definedName>
    <definedName name="data1">#REF!</definedName>
    <definedName name="data10" localSheetId="1">#REF!</definedName>
    <definedName name="data10">#REF!</definedName>
    <definedName name="data100" localSheetId="1">#REF!</definedName>
    <definedName name="data100">#REF!</definedName>
    <definedName name="data101" localSheetId="1">#REF!</definedName>
    <definedName name="data101">#REF!</definedName>
    <definedName name="data11" localSheetId="1">#REF!</definedName>
    <definedName name="data11">#REF!</definedName>
    <definedName name="data12" localSheetId="1">#REF!</definedName>
    <definedName name="data12">#REF!</definedName>
    <definedName name="data13" localSheetId="1">#REF!</definedName>
    <definedName name="data13">#REF!</definedName>
    <definedName name="data14" localSheetId="1">#REF!</definedName>
    <definedName name="data14">#REF!</definedName>
    <definedName name="data15" localSheetId="1">#REF!</definedName>
    <definedName name="data15">#REF!</definedName>
    <definedName name="data16" localSheetId="1">#REF!</definedName>
    <definedName name="data16">#REF!</definedName>
    <definedName name="data17" localSheetId="1">#REF!</definedName>
    <definedName name="data17">#REF!</definedName>
    <definedName name="data18" localSheetId="1">#REF!</definedName>
    <definedName name="data18">#REF!</definedName>
    <definedName name="data19" localSheetId="1">#REF!</definedName>
    <definedName name="data19">#REF!</definedName>
    <definedName name="data2" localSheetId="1">#REF!</definedName>
    <definedName name="data2">#REF!</definedName>
    <definedName name="data20" localSheetId="1">#REF!</definedName>
    <definedName name="data20">#REF!</definedName>
    <definedName name="data21" localSheetId="1">#REF!</definedName>
    <definedName name="data21">#REF!</definedName>
    <definedName name="data22" localSheetId="1">#REF!</definedName>
    <definedName name="data22">#REF!</definedName>
    <definedName name="data23" localSheetId="1">#REF!</definedName>
    <definedName name="data23">#REF!</definedName>
    <definedName name="data24" localSheetId="1">#REF!</definedName>
    <definedName name="data24">#REF!</definedName>
    <definedName name="data25" localSheetId="1">#REF!</definedName>
    <definedName name="data25">#REF!</definedName>
    <definedName name="data26" localSheetId="1">#REF!</definedName>
    <definedName name="data26">#REF!</definedName>
    <definedName name="data27" localSheetId="1">#REF!</definedName>
    <definedName name="data27">#REF!</definedName>
    <definedName name="data28" localSheetId="1">#REF!</definedName>
    <definedName name="data28">#REF!</definedName>
    <definedName name="data29" localSheetId="1">#REF!</definedName>
    <definedName name="data29">#REF!</definedName>
    <definedName name="data3" localSheetId="1">#REF!</definedName>
    <definedName name="data3">#REF!</definedName>
    <definedName name="data30" localSheetId="1">#REF!</definedName>
    <definedName name="data30">#REF!</definedName>
    <definedName name="data31" localSheetId="1">#REF!</definedName>
    <definedName name="data31">#REF!</definedName>
    <definedName name="data32" localSheetId="1">#REF!</definedName>
    <definedName name="data32">#REF!</definedName>
    <definedName name="data33" localSheetId="1">#REF!</definedName>
    <definedName name="data33">#REF!</definedName>
    <definedName name="data34" localSheetId="1">#REF!</definedName>
    <definedName name="data34">#REF!</definedName>
    <definedName name="data35" localSheetId="1">#REF!</definedName>
    <definedName name="data35">#REF!</definedName>
    <definedName name="data36" localSheetId="1">#REF!</definedName>
    <definedName name="data36">#REF!</definedName>
    <definedName name="data37" localSheetId="1">#REF!</definedName>
    <definedName name="data37">#REF!</definedName>
    <definedName name="data38" localSheetId="1">#REF!</definedName>
    <definedName name="data38">#REF!</definedName>
    <definedName name="data39" localSheetId="1">#REF!</definedName>
    <definedName name="data39">#REF!</definedName>
    <definedName name="data4" localSheetId="1">#REF!</definedName>
    <definedName name="data4">#REF!</definedName>
    <definedName name="data40" localSheetId="1">#REF!</definedName>
    <definedName name="data40">#REF!</definedName>
    <definedName name="data41" localSheetId="1">#REF!</definedName>
    <definedName name="data41">#REF!</definedName>
    <definedName name="data42" localSheetId="1">#REF!</definedName>
    <definedName name="data42">#REF!</definedName>
    <definedName name="data43" localSheetId="1">#REF!</definedName>
    <definedName name="data43">#REF!</definedName>
    <definedName name="data44" localSheetId="1">#REF!</definedName>
    <definedName name="data44">#REF!</definedName>
    <definedName name="data45" localSheetId="1">#REF!</definedName>
    <definedName name="data45">#REF!</definedName>
    <definedName name="data46" localSheetId="1">#REF!</definedName>
    <definedName name="data46">#REF!</definedName>
    <definedName name="data47" localSheetId="1">#REF!</definedName>
    <definedName name="data47">#REF!</definedName>
    <definedName name="data48" localSheetId="1">#REF!</definedName>
    <definedName name="data48">#REF!</definedName>
    <definedName name="data49" localSheetId="1">#REF!</definedName>
    <definedName name="data49">#REF!</definedName>
    <definedName name="data5" localSheetId="1">#REF!</definedName>
    <definedName name="data5">#REF!</definedName>
    <definedName name="data50" localSheetId="1">#REF!</definedName>
    <definedName name="data50">#REF!</definedName>
    <definedName name="data51" localSheetId="1">#REF!</definedName>
    <definedName name="data51">#REF!</definedName>
    <definedName name="data52" localSheetId="1">#REF!</definedName>
    <definedName name="data52">#REF!</definedName>
    <definedName name="data53" localSheetId="1">#REF!</definedName>
    <definedName name="data53">#REF!</definedName>
    <definedName name="data54" localSheetId="1">#REF!</definedName>
    <definedName name="data54">#REF!</definedName>
    <definedName name="data55" localSheetId="1">#REF!</definedName>
    <definedName name="data55">#REF!</definedName>
    <definedName name="data56" localSheetId="1">#REF!</definedName>
    <definedName name="data56">#REF!</definedName>
    <definedName name="data57" localSheetId="1">#REF!</definedName>
    <definedName name="data57">#REF!</definedName>
    <definedName name="data58" localSheetId="1">#REF!</definedName>
    <definedName name="data58">#REF!</definedName>
    <definedName name="data59" localSheetId="1">#REF!</definedName>
    <definedName name="data59">#REF!</definedName>
    <definedName name="data6" localSheetId="1">#REF!</definedName>
    <definedName name="data6">#REF!</definedName>
    <definedName name="data60" localSheetId="1">#REF!</definedName>
    <definedName name="data60">#REF!</definedName>
    <definedName name="data61" localSheetId="1">#REF!</definedName>
    <definedName name="data61">#REF!</definedName>
    <definedName name="data62" localSheetId="1">#REF!</definedName>
    <definedName name="data62">#REF!</definedName>
    <definedName name="data63" localSheetId="1">#REF!</definedName>
    <definedName name="data63">#REF!</definedName>
    <definedName name="data64" localSheetId="1">#REF!</definedName>
    <definedName name="data64">#REF!</definedName>
    <definedName name="data65" localSheetId="1">#REF!</definedName>
    <definedName name="data65">#REF!</definedName>
    <definedName name="data66" localSheetId="1">#REF!</definedName>
    <definedName name="data66">#REF!</definedName>
    <definedName name="data67" localSheetId="1">#REF!</definedName>
    <definedName name="data67">#REF!</definedName>
    <definedName name="data68" localSheetId="1">#REF!</definedName>
    <definedName name="data68">#REF!</definedName>
    <definedName name="data69" localSheetId="1">#REF!</definedName>
    <definedName name="data69">#REF!</definedName>
    <definedName name="data7" localSheetId="1">#REF!</definedName>
    <definedName name="data7">#REF!</definedName>
    <definedName name="data70" localSheetId="1">#REF!</definedName>
    <definedName name="data70">#REF!</definedName>
    <definedName name="data71" localSheetId="1">#REF!</definedName>
    <definedName name="data71">#REF!</definedName>
    <definedName name="data72" localSheetId="1">#REF!</definedName>
    <definedName name="data72">#REF!</definedName>
    <definedName name="data73" localSheetId="1">#REF!</definedName>
    <definedName name="data73">#REF!</definedName>
    <definedName name="data74" localSheetId="1">#REF!</definedName>
    <definedName name="data74">#REF!</definedName>
    <definedName name="data75" localSheetId="1">#REF!</definedName>
    <definedName name="data75">#REF!</definedName>
    <definedName name="data76" localSheetId="1">#REF!</definedName>
    <definedName name="data76">#REF!</definedName>
    <definedName name="data77" localSheetId="1">#REF!</definedName>
    <definedName name="data77">#REF!</definedName>
    <definedName name="data78" localSheetId="1">#REF!</definedName>
    <definedName name="data78">#REF!</definedName>
    <definedName name="data79" localSheetId="1">#REF!</definedName>
    <definedName name="data79">#REF!</definedName>
    <definedName name="data8" localSheetId="1">#REF!</definedName>
    <definedName name="data8">#REF!</definedName>
    <definedName name="data80" localSheetId="1">#REF!</definedName>
    <definedName name="data80">#REF!</definedName>
    <definedName name="data81" localSheetId="1">#REF!</definedName>
    <definedName name="data81">#REF!</definedName>
    <definedName name="data82" localSheetId="1">#REF!</definedName>
    <definedName name="data82">#REF!</definedName>
    <definedName name="data83" localSheetId="1">#REF!</definedName>
    <definedName name="data83">#REF!</definedName>
    <definedName name="data84" localSheetId="1">#REF!</definedName>
    <definedName name="data84">#REF!</definedName>
    <definedName name="data85" localSheetId="1">#REF!</definedName>
    <definedName name="data85">#REF!</definedName>
    <definedName name="data86" localSheetId="1">#REF!</definedName>
    <definedName name="data86">#REF!</definedName>
    <definedName name="data87" localSheetId="1">#REF!</definedName>
    <definedName name="data87">#REF!</definedName>
    <definedName name="data88" localSheetId="1">#REF!</definedName>
    <definedName name="data88">#REF!</definedName>
    <definedName name="data89" localSheetId="1">#REF!</definedName>
    <definedName name="data89">#REF!</definedName>
    <definedName name="data9" localSheetId="1">#REF!</definedName>
    <definedName name="data9">#REF!</definedName>
    <definedName name="data90" localSheetId="1">#REF!</definedName>
    <definedName name="data90">#REF!</definedName>
    <definedName name="data91" localSheetId="1">#REF!</definedName>
    <definedName name="data91">#REF!</definedName>
    <definedName name="data92" localSheetId="1">#REF!</definedName>
    <definedName name="data92">#REF!</definedName>
    <definedName name="data93" localSheetId="1">#REF!</definedName>
    <definedName name="data93">#REF!</definedName>
    <definedName name="data94" localSheetId="1">#REF!</definedName>
    <definedName name="data94">#REF!</definedName>
    <definedName name="data95" localSheetId="1">#REF!</definedName>
    <definedName name="data95">#REF!</definedName>
    <definedName name="data96" localSheetId="1">#REF!</definedName>
    <definedName name="data96">#REF!</definedName>
    <definedName name="data97" localSheetId="1">#REF!</definedName>
    <definedName name="data97">#REF!</definedName>
    <definedName name="data98" localSheetId="1">#REF!</definedName>
    <definedName name="data98">#REF!</definedName>
    <definedName name="data99" localSheetId="1">#REF!</definedName>
    <definedName name="data99">#REF!</definedName>
    <definedName name="dausi" hidden="1">{#N/A,#N/A,FALSE,"表形式"}</definedName>
    <definedName name="dflt2" localSheetId="1">#REF!</definedName>
    <definedName name="dflt2">#REF!</definedName>
    <definedName name="dflt3" localSheetId="1">#REF!</definedName>
    <definedName name="dflt3">#REF!</definedName>
    <definedName name="dflt4" localSheetId="1">#REF!</definedName>
    <definedName name="dflt4">#REF!</definedName>
    <definedName name="dflt5" localSheetId="1">#REF!</definedName>
    <definedName name="dflt5">#REF!</definedName>
    <definedName name="dflt6" localSheetId="1">#REF!</definedName>
    <definedName name="dflt6">#REF!</definedName>
    <definedName name="dflt7" localSheetId="1">#REF!</definedName>
    <definedName name="dflt7">#REF!</definedName>
    <definedName name="display_area_2" localSheetId="1">#REF!</definedName>
    <definedName name="display_area_2">#REF!</definedName>
    <definedName name="GO">[0]!GO</definedName>
    <definedName name="GoAssetChart">[0]!GoAssetChart</definedName>
    <definedName name="GoBack">[0]!GoBack</definedName>
    <definedName name="GoBalanceSheet">[0]!GoBalanceSheet</definedName>
    <definedName name="GoCashFlow">[0]!GoCashFlow</definedName>
    <definedName name="GoData">[0]!GoData</definedName>
    <definedName name="GoIncomeChart">[0]!GoIncomeChart</definedName>
    <definedName name="hotel" hidden="1">{#N/A,#N/A,FALSE,"表形式"}</definedName>
    <definedName name="hotel増設後発電" hidden="1">{#N/A,#N/A,FALSE,"表形式"}</definedName>
    <definedName name="ｌｋｌｋ">[0]!ｌｋｌｋ</definedName>
    <definedName name="NO" localSheetId="1">#REF!</definedName>
    <definedName name="NO">#REF!</definedName>
    <definedName name="_xlnm.Print_Area" localSheetId="1">記入例!$A$1:$E$32</definedName>
    <definedName name="_xlnm.Print_Area" localSheetId="0">'算定シート（高効率空調機器）'!$A$1:$E$31</definedName>
    <definedName name="TABLE.K" localSheetId="1">#REF!</definedName>
    <definedName name="TABLE.K">#REF!</definedName>
    <definedName name="TABLE.R" localSheetId="1">#REF!</definedName>
    <definedName name="TABLE.R">#REF!</definedName>
    <definedName name="TABLE.S" localSheetId="1">#REF!</definedName>
    <definedName name="TABLE.S">#REF!</definedName>
    <definedName name="TABLE.V" localSheetId="1">#REF!</definedName>
    <definedName name="TABLE.V">#REF!</definedName>
    <definedName name="thload" hidden="1">{#N/A,#N/A,FALSE,"表形式"}</definedName>
    <definedName name="TOT" localSheetId="1">#REF!</definedName>
    <definedName name="TOT">#REF!</definedName>
    <definedName name="T登録簿" localSheetId="1">#REF!</definedName>
    <definedName name="T登録簿">#REF!</definedName>
    <definedName name="why" hidden="1">{#N/A,#N/A,FALSE,"表形式"}</definedName>
    <definedName name="wrn.デマンド帳票." hidden="1">{#N/A,#N/A,FALSE,"表形式"}</definedName>
    <definedName name="あほ" hidden="1">{#N/A,#N/A,FALSE,"表形式"}</definedName>
    <definedName name="ｴｺｱｲｽ諸元" localSheetId="1">#REF!</definedName>
    <definedName name="ｴｺｱｲｽ諸元">#REF!</definedName>
    <definedName name="おｋ" hidden="1">{#N/A,#N/A,FALSE,"表形式"}</definedName>
    <definedName name="ｶﾞｽﾋｰﾎﾟﾝ諸元" localSheetId="1">#REF!</definedName>
    <definedName name="ｶﾞｽﾋｰﾎﾟﾝ諸元">#REF!</definedName>
    <definedName name="サイクル" localSheetId="1">#REF!</definedName>
    <definedName name="サイクル">#REF!</definedName>
    <definedName name="ﾀﾞｸﾄ一式" localSheetId="1">#REF!</definedName>
    <definedName name="ﾀﾞｸﾄ一式">#REF!</definedName>
    <definedName name="ﾋﾞﾙﾏﾙﾁ諸元" localSheetId="1">#REF!</definedName>
    <definedName name="ﾋﾞﾙﾏﾙﾁ諸元">#REF!</definedName>
    <definedName name="機器一式" localSheetId="1">#REF!</definedName>
    <definedName name="機器一式">#REF!</definedName>
    <definedName name="機器記載欄" localSheetId="1">#REF!</definedName>
    <definedName name="機器記載欄">#REF!</definedName>
    <definedName name="機器種別計" localSheetId="1">#REF!</definedName>
    <definedName name="機器種別計">#REF!</definedName>
    <definedName name="型式2" localSheetId="1">#REF!</definedName>
    <definedName name="型式2">#REF!</definedName>
    <definedName name="嫌" hidden="1">{#N/A,#N/A,FALSE,"表形式"}</definedName>
    <definedName name="購入分" hidden="1">{#N/A,#N/A,FALSE,"表形式"}</definedName>
    <definedName name="合計" hidden="1">{#N/A,#N/A,FALSE,"表形式"}</definedName>
    <definedName name="最高負荷" localSheetId="1">#REF!</definedName>
    <definedName name="最高負荷">#REF!</definedName>
    <definedName name="最高負荷２" localSheetId="1">#REF!</definedName>
    <definedName name="最高負荷２">#REF!</definedName>
    <definedName name="自動一式" localSheetId="1">#REF!</definedName>
    <definedName name="自動一式">#REF!</definedName>
    <definedName name="実績分析" hidden="1">{#N/A,#N/A,FALSE,"表形式"}</definedName>
    <definedName name="西村" hidden="1">{#N/A,#N/A,FALSE,"表形式"}</definedName>
    <definedName name="全量購入分析" hidden="1">{#N/A,#N/A,FALSE,"表形式"}</definedName>
    <definedName name="増設後量" hidden="1">{#N/A,#N/A,FALSE,"表形式"}</definedName>
    <definedName name="蓄熱配管" localSheetId="1">#REF!</definedName>
    <definedName name="蓄熱配管">#REF!</definedName>
    <definedName name="提案書２" hidden="1">{#N/A,#N/A,FALSE,"表形式"}</definedName>
    <definedName name="入力画面4">[0]!入力画面4</definedName>
    <definedName name="配管一式" localSheetId="1">#REF!</definedName>
    <definedName name="配管一式">#REF!</definedName>
    <definedName name="発電" hidden="1">{#N/A,#N/A,FALSE,"表形式"}</definedName>
    <definedName name="保守費用" localSheetId="1">#REF!</definedName>
    <definedName name="保守費用">#REF!</definedName>
    <definedName name="面積" localSheetId="1">#REF!</definedName>
    <definedName name="面積">#REF!</definedName>
    <definedName name="戻り２">[0]!戻り２</definedName>
    <definedName name="冷媒Ｐ" localSheetId="1">#REF!</definedName>
    <definedName name="冷媒Ｐ">#REF!</definedName>
    <definedName name="冷媒Ｐ２" localSheetId="1">#REF!</definedName>
    <definedName name="冷媒Ｐ２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7" l="1"/>
  <c r="B30" i="17" l="1"/>
  <c r="B31" i="17" s="1"/>
  <c r="B32" i="17" s="1"/>
  <c r="B24" i="17"/>
  <c r="D14" i="17"/>
  <c r="D15" i="17" s="1"/>
  <c r="B14" i="17"/>
  <c r="B15" i="17" s="1"/>
  <c r="B16" i="17" l="1"/>
  <c r="B17" i="17" s="1"/>
  <c r="B18" i="17" s="1"/>
  <c r="D13" i="12"/>
  <c r="B22" i="12" l="1"/>
  <c r="B23" i="12" s="1"/>
  <c r="B29" i="12" l="1"/>
  <c r="B30" i="12" s="1"/>
  <c r="B31" i="12" s="1"/>
  <c r="D14" i="12" l="1"/>
  <c r="B13" i="12"/>
  <c r="B14" i="12" s="1"/>
  <c r="B14" i="13"/>
  <c r="H14" i="13" s="1"/>
  <c r="H12" i="13"/>
  <c r="B15" i="12" l="1"/>
  <c r="B16" i="12" l="1"/>
  <c r="B17" i="12" s="1"/>
</calcChain>
</file>

<file path=xl/sharedStrings.xml><?xml version="1.0" encoding="utf-8"?>
<sst xmlns="http://schemas.openxmlformats.org/spreadsheetml/2006/main" count="108" uniqueCount="51">
  <si>
    <t>メーカー名</t>
    <rPh sb="4" eb="5">
      <t>メイ</t>
    </rPh>
    <phoneticPr fontId="1"/>
  </si>
  <si>
    <t>暖房</t>
    <rPh sb="0" eb="2">
      <t>ダンボウ</t>
    </rPh>
    <phoneticPr fontId="1"/>
  </si>
  <si>
    <t>7月</t>
  </si>
  <si>
    <t>8月</t>
  </si>
  <si>
    <t>9月</t>
  </si>
  <si>
    <t>10月</t>
  </si>
  <si>
    <t>1月</t>
  </si>
  <si>
    <t>2月</t>
  </si>
  <si>
    <t>3月</t>
  </si>
  <si>
    <t>日</t>
    <rPh sb="0" eb="1">
      <t>ニチ</t>
    </rPh>
    <phoneticPr fontId="1"/>
  </si>
  <si>
    <t>省エネ設備効果等算定シート（高効率空調機器）</t>
    <phoneticPr fontId="1"/>
  </si>
  <si>
    <t>様式第７号(第８条関係)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</si>
  <si>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設置場所</t>
    <rPh sb="0" eb="4">
      <t>セッチバショ</t>
    </rPh>
    <phoneticPr fontId="1"/>
  </si>
  <si>
    <t>項目</t>
    <rPh sb="0" eb="2">
      <t>コウモク</t>
    </rPh>
    <phoneticPr fontId="1"/>
  </si>
  <si>
    <t>型式</t>
    <rPh sb="0" eb="2">
      <t>カタシキ</t>
    </rPh>
    <phoneticPr fontId="1"/>
  </si>
  <si>
    <t>年間CO2削減量（kg-CO2）</t>
    <rPh sb="5" eb="7">
      <t>サクゲン</t>
    </rPh>
    <rPh sb="7" eb="8">
      <t>リョウ</t>
    </rPh>
    <phoneticPr fontId="1"/>
  </si>
  <si>
    <t>省CO2効果</t>
    <rPh sb="0" eb="1">
      <t>ショウ</t>
    </rPh>
    <rPh sb="4" eb="6">
      <t>コウカ</t>
    </rPh>
    <phoneticPr fontId="1"/>
  </si>
  <si>
    <t>冷房</t>
    <rPh sb="0" eb="2">
      <t>レイボウ</t>
    </rPh>
    <phoneticPr fontId="1"/>
  </si>
  <si>
    <t>消費電力（W）</t>
    <rPh sb="0" eb="2">
      <t>ショウヒ</t>
    </rPh>
    <rPh sb="2" eb="4">
      <t>デンリョク</t>
    </rPh>
    <phoneticPr fontId="1"/>
  </si>
  <si>
    <t>エアコン算出基準</t>
    <rPh sb="4" eb="6">
      <t>サンシュツ</t>
    </rPh>
    <rPh sb="6" eb="8">
      <t>キジュン</t>
    </rPh>
    <phoneticPr fontId="1"/>
  </si>
  <si>
    <t>使用時間</t>
    <rPh sb="0" eb="2">
      <t>シヨウ</t>
    </rPh>
    <rPh sb="2" eb="4">
      <t>ジカン</t>
    </rPh>
    <phoneticPr fontId="1"/>
  </si>
  <si>
    <t>時間</t>
    <rPh sb="0" eb="2">
      <t>ジカン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</si>
  <si>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</si>
  <si>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</si>
  <si>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</si>
  <si>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</si>
  <si>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4月</t>
  </si>
  <si>
    <t>合計日数</t>
    <rPh sb="0" eb="2">
      <t>ゴウケイ</t>
    </rPh>
    <rPh sb="2" eb="4">
      <t>ニッスウ</t>
    </rPh>
    <phoneticPr fontId="1"/>
  </si>
  <si>
    <t>中国電力のCO2排出係数</t>
    <rPh sb="0" eb="2">
      <t>チュウゴク</t>
    </rPh>
    <rPh sb="2" eb="4">
      <t>デンリョク</t>
    </rPh>
    <rPh sb="8" eb="10">
      <t>ハイシュツ</t>
    </rPh>
    <rPh sb="10" eb="12">
      <t>ケイスウ</t>
    </rPh>
    <phoneticPr fontId="1"/>
  </si>
  <si>
    <t>kg-CO2/kWh</t>
    <phoneticPr fontId="1"/>
  </si>
  <si>
    <t>AAA-BB123</t>
    <phoneticPr fontId="1"/>
  </si>
  <si>
    <t>CCC-9999D</t>
    <phoneticPr fontId="1"/>
  </si>
  <si>
    <t>現在使用している空調機器</t>
    <rPh sb="0" eb="2">
      <t>ゲンザイ</t>
    </rPh>
    <rPh sb="2" eb="4">
      <t>シヨウ</t>
    </rPh>
    <rPh sb="8" eb="10">
      <t>クウチョウ</t>
    </rPh>
    <rPh sb="10" eb="12">
      <t>キキ</t>
    </rPh>
    <phoneticPr fontId="1"/>
  </si>
  <si>
    <t>購入予定の空調機器</t>
    <rPh sb="0" eb="2">
      <t>コウニュウ</t>
    </rPh>
    <rPh sb="2" eb="4">
      <t>ヨテイ</t>
    </rPh>
    <rPh sb="5" eb="7">
      <t>クウチョウ</t>
    </rPh>
    <rPh sb="7" eb="9">
      <t>キキ</t>
    </rPh>
    <phoneticPr fontId="1"/>
  </si>
  <si>
    <t>○○○○</t>
    <phoneticPr fontId="1"/>
  </si>
  <si>
    <t>計算上の
1年間のCO2排出量（kg-CO2）</t>
    <rPh sb="0" eb="3">
      <t>ケイサンジョウ</t>
    </rPh>
    <rPh sb="6" eb="8">
      <t>ネンカン</t>
    </rPh>
    <rPh sb="12" eb="14">
      <t>ハイシュツ</t>
    </rPh>
    <rPh sb="14" eb="15">
      <t>リョウ</t>
    </rPh>
    <phoneticPr fontId="1"/>
  </si>
  <si>
    <t>比較用計算値</t>
    <rPh sb="0" eb="3">
      <t>ヒカクヨウ</t>
    </rPh>
    <rPh sb="3" eb="6">
      <t>ケイサンチ</t>
    </rPh>
    <phoneticPr fontId="1"/>
  </si>
  <si>
    <t>年間消費電力（kWh）</t>
    <rPh sb="0" eb="6">
      <t>ネンカンショウヒデンリョク</t>
    </rPh>
    <phoneticPr fontId="1"/>
  </si>
  <si>
    <t>年間CO2排出量（kg-CO2）</t>
    <rPh sb="5" eb="7">
      <t>ハイシュツ</t>
    </rPh>
    <rPh sb="7" eb="8">
      <t>リョウ</t>
    </rPh>
    <rPh sb="8" eb="9">
      <t>ゲンリョウ</t>
    </rPh>
    <phoneticPr fontId="1"/>
  </si>
  <si>
    <t>申請可否（A）</t>
    <rPh sb="0" eb="2">
      <t>シンセイ</t>
    </rPh>
    <rPh sb="2" eb="4">
      <t>カヒ</t>
    </rPh>
    <phoneticPr fontId="1"/>
  </si>
  <si>
    <t>申請可否（B）</t>
    <rPh sb="0" eb="2">
      <t>シンセイ</t>
    </rPh>
    <rPh sb="2" eb="4">
      <t>カヒ</t>
    </rPh>
    <phoneticPr fontId="1"/>
  </si>
  <si>
    <t>申請者名
(法人の場合は事業者名)</t>
    <rPh sb="0" eb="4">
      <t>シンセイシャメイ</t>
    </rPh>
    <rPh sb="6" eb="8">
      <t>ホウジン</t>
    </rPh>
    <rPh sb="9" eb="11">
      <t>バアイ</t>
    </rPh>
    <rPh sb="12" eb="15">
      <t>ジギョウシャ</t>
    </rPh>
    <rPh sb="15" eb="16">
      <t>メイ</t>
    </rPh>
    <phoneticPr fontId="1"/>
  </si>
  <si>
    <t>○申請者情報等</t>
    <rPh sb="1" eb="4">
      <t>シンセイシャ</t>
    </rPh>
    <rPh sb="4" eb="6">
      <t>ジョウホウ</t>
    </rPh>
    <rPh sb="6" eb="7">
      <t>トウ</t>
    </rPh>
    <phoneticPr fontId="1"/>
  </si>
  <si>
    <t>申請可否（C）</t>
    <rPh sb="0" eb="2">
      <t>シンセイ</t>
    </rPh>
    <rPh sb="2" eb="4">
      <t>カヒ</t>
    </rPh>
    <phoneticPr fontId="1"/>
  </si>
  <si>
    <t>1.消費電力から計算する場合</t>
    <rPh sb="2" eb="4">
      <t>ショウヒ</t>
    </rPh>
    <rPh sb="4" eb="6">
      <t>デンリョク</t>
    </rPh>
    <rPh sb="8" eb="10">
      <t>ケイサン</t>
    </rPh>
    <rPh sb="12" eb="14">
      <t>バアイ</t>
    </rPh>
    <phoneticPr fontId="1"/>
  </si>
  <si>
    <t>2.期間消費電力から計算する場合</t>
    <rPh sb="2" eb="8">
      <t>キカンショウヒデンリョク</t>
    </rPh>
    <rPh sb="10" eb="12">
      <t>ケイサン</t>
    </rPh>
    <rPh sb="14" eb="16">
      <t>バアイ</t>
    </rPh>
    <phoneticPr fontId="1"/>
  </si>
  <si>
    <t>3.「しんきゅうさん（かんたん比較）」の結果を参照した場合（確認画面を印刷して添付）</t>
    <rPh sb="15" eb="17">
      <t>ヒカク</t>
    </rPh>
    <rPh sb="20" eb="22">
      <t>ケッカ</t>
    </rPh>
    <rPh sb="23" eb="25">
      <t>サンショウ</t>
    </rPh>
    <rPh sb="27" eb="29">
      <t>バアイ</t>
    </rPh>
    <rPh sb="30" eb="32">
      <t>カクニン</t>
    </rPh>
    <rPh sb="32" eb="34">
      <t>ガメン</t>
    </rPh>
    <rPh sb="35" eb="37">
      <t>インサツ</t>
    </rPh>
    <rPh sb="39" eb="41">
      <t>テンプ</t>
    </rPh>
    <phoneticPr fontId="1"/>
  </si>
  <si>
    <t>カタログ値の
期間消費電力量合計（kWh）</t>
    <rPh sb="4" eb="5">
      <t>チ</t>
    </rPh>
    <rPh sb="7" eb="9">
      <t>キカン</t>
    </rPh>
    <rPh sb="9" eb="13">
      <t>ショウヒデンリョク</t>
    </rPh>
    <rPh sb="13" eb="14">
      <t>リョウ</t>
    </rPh>
    <rPh sb="14" eb="16">
      <t>ゴウケイ</t>
    </rPh>
    <phoneticPr fontId="1"/>
  </si>
  <si>
    <t>○○株式会社</t>
    <rPh sb="2" eb="6">
      <t>カブシキガイシャ</t>
    </rPh>
    <phoneticPr fontId="1"/>
  </si>
  <si>
    <t>期間消費電力量合計（kWh）</t>
    <rPh sb="0" eb="2">
      <t>キカン</t>
    </rPh>
    <rPh sb="2" eb="6">
      <t>ショウヒデンリョク</t>
    </rPh>
    <rPh sb="6" eb="7">
      <t>リョウ</t>
    </rPh>
    <rPh sb="7" eb="9">
      <t>ゴウケイ</t>
    </rPh>
    <phoneticPr fontId="1"/>
  </si>
  <si>
    <t>松江市〇○町123-45</t>
    <rPh sb="0" eb="3">
      <t>マツエシ</t>
    </rPh>
    <rPh sb="5" eb="6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</si>
</sst>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00_ "/>
    <numFmt numFmtId="177" formatCode="#,##0.00_ "/>
    <numFmt numFmtId="178" formatCode="0.0%"/>
    <numFmt numFmtId="179" formatCode="#,##0_ "/>
    <numFmt numFmtId="180" formatCode="0.0_);[Red]\(0.0\)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7" borderId="8" xfId="0" applyFill="1" applyBorder="1">
      <alignment vertical="center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0" fontId="0" fillId="2" borderId="12" xfId="0" applyFill="1" applyBorder="1">
      <alignment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20" xfId="0" applyBorder="1">
      <alignment vertical="center"/>
    </xf>
    <xf numFmtId="0" fontId="4" fillId="0" borderId="11" xfId="0" applyFont="1" applyBorder="1" applyAlignment="1">
      <alignment horizontal="center" vertical="center" wrapText="1"/>
    </xf>
    <xf numFmtId="0" fontId="0" fillId="0" borderId="22" xfId="0" applyBorder="1">
      <alignment vertical="center"/>
    </xf>
    <xf numFmtId="0" fontId="4" fillId="4" borderId="3" xfId="0" applyFont="1" applyFill="1" applyBorder="1" applyAlignment="1">
      <alignment horizontal="center" vertical="center"/>
    </xf>
    <xf numFmtId="179" fontId="4" fillId="3" borderId="1" xfId="0" applyNumberFormat="1" applyFont="1" applyFill="1" applyBorder="1" applyProtection="1">
      <alignment vertical="center"/>
      <protection locked="0"/>
    </xf>
    <xf numFmtId="180" fontId="4" fillId="3" borderId="1" xfId="0" applyNumberFormat="1" applyFont="1" applyFill="1" applyBorder="1" applyProtection="1">
      <alignment vertical="center"/>
      <protection locked="0"/>
    </xf>
    <xf numFmtId="0" fontId="4" fillId="5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7" fontId="4" fillId="0" borderId="19" xfId="0" applyNumberFormat="1" applyFont="1" applyBorder="1" applyAlignment="1">
      <alignment horizontal="center" vertical="center"/>
    </xf>
    <xf numFmtId="177" fontId="4" fillId="0" borderId="16" xfId="0" applyNumberFormat="1" applyFont="1" applyBorder="1" applyAlignment="1">
      <alignment horizontal="center" vertical="center"/>
    </xf>
    <xf numFmtId="177" fontId="4" fillId="0" borderId="17" xfId="0" applyNumberFormat="1" applyFont="1" applyBorder="1" applyAlignment="1">
      <alignment horizontal="center" vertical="center"/>
    </xf>
    <xf numFmtId="178" fontId="4" fillId="0" borderId="5" xfId="0" applyNumberFormat="1" applyFont="1" applyBorder="1" applyAlignment="1">
      <alignment horizontal="center" vertical="center"/>
    </xf>
    <xf numFmtId="178" fontId="4" fillId="0" borderId="6" xfId="0" applyNumberFormat="1" applyFont="1" applyBorder="1" applyAlignment="1">
      <alignment horizontal="center" vertical="center"/>
    </xf>
    <xf numFmtId="178" fontId="4" fillId="0" borderId="7" xfId="0" applyNumberFormat="1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80" fontId="4" fillId="3" borderId="11" xfId="0" applyNumberFormat="1" applyFont="1" applyFill="1" applyBorder="1" applyAlignment="1" applyProtection="1">
      <alignment horizontal="right" vertical="center"/>
      <protection locked="0"/>
    </xf>
    <xf numFmtId="177" fontId="4" fillId="0" borderId="23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80" fontId="4" fillId="3" borderId="1" xfId="4" applyNumberFormat="1" applyFont="1" applyFill="1" applyBorder="1" applyAlignment="1" applyProtection="1">
      <alignment horizontal="center" vertical="center"/>
      <protection locked="0"/>
    </xf>
    <xf numFmtId="180" fontId="4" fillId="3" borderId="11" xfId="4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top" wrapText="1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9" fontId="4" fillId="0" borderId="1" xfId="0" applyNumberFormat="1" applyFont="1" applyBorder="1" applyAlignment="1">
      <alignment horizontal="right" vertical="center"/>
    </xf>
    <xf numFmtId="177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179" fontId="4" fillId="3" borderId="3" xfId="0" applyNumberFormat="1" applyFont="1" applyFill="1" applyBorder="1" applyAlignment="1" applyProtection="1">
      <alignment horizontal="right" vertical="center"/>
      <protection locked="0"/>
    </xf>
    <xf numFmtId="179" fontId="4" fillId="3" borderId="21" xfId="0" applyNumberFormat="1" applyFont="1" applyFill="1" applyBorder="1" applyAlignment="1" applyProtection="1">
      <alignment horizontal="right" vertical="center"/>
      <protection locked="0"/>
    </xf>
    <xf numFmtId="38" fontId="4" fillId="3" borderId="1" xfId="4" applyFont="1" applyFill="1" applyBorder="1" applyAlignment="1" applyProtection="1">
      <alignment horizontal="center" vertical="center"/>
      <protection locked="0"/>
    </xf>
    <xf numFmtId="38" fontId="4" fillId="3" borderId="11" xfId="4" applyFont="1" applyFill="1" applyBorder="1" applyAlignment="1" applyProtection="1">
      <alignment horizontal="center" vertical="center"/>
      <protection locked="0"/>
    </xf>
    <xf numFmtId="0" fontId="0" fillId="7" borderId="13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5">
    <cellStyle name="桁区切り" xfId="4" builtinId="6"/>
    <cellStyle name="桁区切り 2" xfId="2" xr:uid="{00000000-0005-0000-0000-000000000000}"/>
    <cellStyle name="桁区切り 2 2" xfId="3" xr:uid="{00000000-0005-0000-0000-000001000000}"/>
    <cellStyle name="標準" xfId="0" builtinId="0"/>
    <cellStyle name="標準 2" xfId="1" xr:uid="{00000000-0005-0000-0000-000003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412936</xdr:colOff>
      <xdr:row>11</xdr:row>
      <xdr:rowOff>57712</xdr:rowOff>
    </xdr:from>
    <xdr:to>
      <xdr:col>9</xdr:col>
      <xdr:colOff>412375</xdr:colOff>
      <xdr:row>15</xdr:row>
      <xdr:rowOff>229161</xdr:rowOff>
    </xdr:to>
    <xdr:sp macro="" textlink="">
      <xdr:nvSpPr>
        <xdr:cNvPr id="2" name="角丸四角形吹き出し 3">
          <a:extLst>
            <a:ext uri="{FF2B5EF4-FFF2-40B4-BE49-F238E27FC236}">
              <a16:creationId xmlns:a16="http://schemas.microsoft.com/office/drawing/2014/main" id="{B90CBCD1-5146-4DC9-A9F6-94035B16D9E5}"/>
            </a:ext>
          </a:extLst>
        </xdr:cNvPr>
        <xdr:cNvSpPr/>
      </xdr:nvSpPr>
      <xdr:spPr>
        <a:xfrm>
          <a:off x="6833907" y="4203888"/>
          <a:ext cx="2733674" cy="530038"/>
        </a:xfrm>
        <a:prstGeom prst="wedgeRoundRectCallout">
          <a:avLst>
            <a:gd name="adj1" fmla="val -58619"/>
            <a:gd name="adj2" fmla="val 101659"/>
            <a:gd name="adj3" fmla="val 16667"/>
          </a:avLst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en-US" altLang="ja-JP" sz="11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(A),(B),(C)</a:t>
          </a:r>
          <a:r>
            <a:rPr kumimoji="1" lang="ja-JP" altLang="ja-JP" sz="11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のいずれかが「申請可能」の状態で提出してください。</a:t>
          </a:r>
          <a:endParaRPr lang="ja-JP" altLang="ja-JP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582706</xdr:colOff>
      <xdr:row>0</xdr:row>
      <xdr:rowOff>0</xdr:rowOff>
    </xdr:from>
    <xdr:to>
      <xdr:col>9</xdr:col>
      <xdr:colOff>549089</xdr:colOff>
      <xdr:row>2</xdr:row>
      <xdr:rowOff>67236</xdr:rowOff>
    </xdr:to>
    <xdr:sp macro="" textlink="">
      <xdr:nvSpPr>
        <xdr:cNvPr id="4" name="角丸四角形吹き出し 6">
          <a:extLst>
            <a:ext uri="{FF2B5EF4-FFF2-40B4-BE49-F238E27FC236}">
              <a16:creationId xmlns:a16="http://schemas.microsoft.com/office/drawing/2014/main" id="{F8CE7EA6-7312-4BE0-9ED3-63C636F350B7}"/>
            </a:ext>
          </a:extLst>
        </xdr:cNvPr>
        <xdr:cNvSpPr/>
      </xdr:nvSpPr>
      <xdr:spPr>
        <a:xfrm>
          <a:off x="7429500" y="277346"/>
          <a:ext cx="2700618" cy="641537"/>
        </a:xfrm>
        <a:prstGeom prst="wedgeRoundRectCallout">
          <a:avLst>
            <a:gd name="adj1" fmla="val -57379"/>
            <a:gd name="adj2" fmla="val 100076"/>
            <a:gd name="adj3" fmla="val 16667"/>
          </a:avLst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黄色の各セルに必要事項を入力</a:t>
          </a:r>
        </a:p>
      </xdr:txBody>
    </xdr:sp>
    <xdr:clientData/>
  </xdr:twoCellAnchor>
  <xdr:twoCellAnchor>
    <xdr:from>
      <xdr:col>5</xdr:col>
      <xdr:colOff>353547</xdr:colOff>
      <xdr:row>7</xdr:row>
      <xdr:rowOff>0</xdr:rowOff>
    </xdr:from>
    <xdr:to>
      <xdr:col>9</xdr:col>
      <xdr:colOff>369234</xdr:colOff>
      <xdr:row>9</xdr:row>
      <xdr:rowOff>119906</xdr:rowOff>
    </xdr:to>
    <xdr:sp macro="" textlink="">
      <xdr:nvSpPr>
        <xdr:cNvPr id="5" name="角丸四角形吹き出し 7">
          <a:extLst>
            <a:ext uri="{FF2B5EF4-FFF2-40B4-BE49-F238E27FC236}">
              <a16:creationId xmlns:a16="http://schemas.microsoft.com/office/drawing/2014/main" id="{8AC6A1A4-C07E-40AE-81E6-E5508CB04093}"/>
            </a:ext>
          </a:extLst>
        </xdr:cNvPr>
        <xdr:cNvSpPr/>
      </xdr:nvSpPr>
      <xdr:spPr>
        <a:xfrm>
          <a:off x="6774518" y="2980765"/>
          <a:ext cx="2749922" cy="590553"/>
        </a:xfrm>
        <a:prstGeom prst="wedgeRoundRectCallout">
          <a:avLst>
            <a:gd name="adj1" fmla="val -57139"/>
            <a:gd name="adj2" fmla="val 108432"/>
            <a:gd name="adj3" fmla="val 16667"/>
          </a:avLst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カタログ値での定格消費電力を入力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単位に注意</a:t>
          </a:r>
        </a:p>
      </xdr:txBody>
    </xdr:sp>
    <xdr:clientData/>
  </xdr:twoCellAnchor>
  <xdr:twoCellAnchor>
    <xdr:from>
      <xdr:col>5</xdr:col>
      <xdr:colOff>393887</xdr:colOff>
      <xdr:row>27</xdr:row>
      <xdr:rowOff>190500</xdr:rowOff>
    </xdr:from>
    <xdr:to>
      <xdr:col>9</xdr:col>
      <xdr:colOff>393326</xdr:colOff>
      <xdr:row>29</xdr:row>
      <xdr:rowOff>366993</xdr:rowOff>
    </xdr:to>
    <xdr:sp macro="" textlink="">
      <xdr:nvSpPr>
        <xdr:cNvPr id="7" name="角丸四角形吹き出し 3">
          <a:extLst>
            <a:ext uri="{FF2B5EF4-FFF2-40B4-BE49-F238E27FC236}">
              <a16:creationId xmlns:a16="http://schemas.microsoft.com/office/drawing/2014/main" id="{7AC46FE8-A176-4325-A0D7-D662A2A354DC}"/>
            </a:ext>
          </a:extLst>
        </xdr:cNvPr>
        <xdr:cNvSpPr/>
      </xdr:nvSpPr>
      <xdr:spPr>
        <a:xfrm>
          <a:off x="6814858" y="8505265"/>
          <a:ext cx="2733674" cy="535081"/>
        </a:xfrm>
        <a:prstGeom prst="wedgeRoundRectCallout">
          <a:avLst>
            <a:gd name="adj1" fmla="val -58619"/>
            <a:gd name="adj2" fmla="val 101659"/>
            <a:gd name="adj3" fmla="val 16667"/>
          </a:avLst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(A),(B),(C)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のいずれかが「申請可能」の状態で提出してください。</a:t>
          </a:r>
        </a:p>
      </xdr:txBody>
    </xdr:sp>
    <xdr:clientData/>
  </xdr:twoCellAnchor>
  <xdr:twoCellAnchor>
    <xdr:from>
      <xdr:col>5</xdr:col>
      <xdr:colOff>371027</xdr:colOff>
      <xdr:row>23</xdr:row>
      <xdr:rowOff>56478</xdr:rowOff>
    </xdr:from>
    <xdr:to>
      <xdr:col>9</xdr:col>
      <xdr:colOff>370466</xdr:colOff>
      <xdr:row>25</xdr:row>
      <xdr:rowOff>85502</xdr:rowOff>
    </xdr:to>
    <xdr:sp macro="" textlink="">
      <xdr:nvSpPr>
        <xdr:cNvPr id="9" name="角丸四角形吹き出し 3">
          <a:extLst>
            <a:ext uri="{FF2B5EF4-FFF2-40B4-BE49-F238E27FC236}">
              <a16:creationId xmlns:a16="http://schemas.microsoft.com/office/drawing/2014/main" id="{D68BB584-838E-4106-8CC0-EF56C4B7F8BF}"/>
            </a:ext>
          </a:extLst>
        </xdr:cNvPr>
        <xdr:cNvSpPr/>
      </xdr:nvSpPr>
      <xdr:spPr>
        <a:xfrm>
          <a:off x="6787067" y="6883998"/>
          <a:ext cx="2681679" cy="501464"/>
        </a:xfrm>
        <a:prstGeom prst="wedgeRoundRectCallout">
          <a:avLst>
            <a:gd name="adj1" fmla="val -59756"/>
            <a:gd name="adj2" fmla="val -56374"/>
            <a:gd name="adj3" fmla="val 16667"/>
          </a:avLst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en-US" altLang="ja-JP" sz="11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(A),(B),(C)</a:t>
          </a:r>
          <a:r>
            <a:rPr kumimoji="1" lang="ja-JP" altLang="ja-JP" sz="11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のいずれかが「申請可能」の状態で提出してください。</a:t>
          </a:r>
          <a:endParaRPr lang="ja-JP" altLang="ja-JP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371476</xdr:colOff>
      <xdr:row>17</xdr:row>
      <xdr:rowOff>56029</xdr:rowOff>
    </xdr:from>
    <xdr:to>
      <xdr:col>9</xdr:col>
      <xdr:colOff>387163</xdr:colOff>
      <xdr:row>19</xdr:row>
      <xdr:rowOff>154083</xdr:rowOff>
    </xdr:to>
    <xdr:sp macro="" textlink="">
      <xdr:nvSpPr>
        <xdr:cNvPr id="11" name="角丸四角形吹き出し 7">
          <a:extLst>
            <a:ext uri="{FF2B5EF4-FFF2-40B4-BE49-F238E27FC236}">
              <a16:creationId xmlns:a16="http://schemas.microsoft.com/office/drawing/2014/main" id="{9E12ED9B-FCA7-4D81-81F4-A4A5B235A5BA}"/>
            </a:ext>
          </a:extLst>
        </xdr:cNvPr>
        <xdr:cNvSpPr/>
      </xdr:nvSpPr>
      <xdr:spPr>
        <a:xfrm>
          <a:off x="6792447" y="5300382"/>
          <a:ext cx="2749922" cy="568701"/>
        </a:xfrm>
        <a:prstGeom prst="wedgeRoundRectCallout">
          <a:avLst>
            <a:gd name="adj1" fmla="val -57139"/>
            <a:gd name="adj2" fmla="val 108432"/>
            <a:gd name="adj3" fmla="val 16667"/>
          </a:avLst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カタログ値での期間消費電力量を入力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単位に注意</a:t>
          </a:r>
        </a:p>
      </xdr:txBody>
    </xdr:sp>
    <xdr:clientData/>
  </xdr:twoCellAnchor>
  <xdr:twoCellAnchor>
    <xdr:from>
      <xdr:col>5</xdr:col>
      <xdr:colOff>45720</xdr:colOff>
      <xdr:row>19</xdr:row>
      <xdr:rowOff>205740</xdr:rowOff>
    </xdr:from>
    <xdr:to>
      <xdr:col>10</xdr:col>
      <xdr:colOff>137160</xdr:colOff>
      <xdr:row>22</xdr:row>
      <xdr:rowOff>213360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78E3E0-0E3E-CB56-52F5-B0E92A191180}"/>
            </a:ext>
          </a:extLst>
        </xdr:cNvPr>
        <xdr:cNvSpPr txBox="1"/>
      </xdr:nvSpPr>
      <xdr:spPr>
        <a:xfrm>
          <a:off x="6461760" y="5615940"/>
          <a:ext cx="3444240" cy="1059180"/>
        </a:xfrm>
        <a:prstGeom prst="rect">
          <a:avLst/>
        </a:prstGeom>
        <a:solidFill>
          <a:srgbClr val="FF0000"/>
        </a:solidFill>
        <a:ln w="381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1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★</a:t>
          </a:r>
          <a:r>
            <a:rPr lang="ja-JP" altLang="ja-JP" sz="11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メーカーのシミュレーション結果を添付いただいている場合は、</a:t>
          </a:r>
          <a:endParaRPr lang="en-US" altLang="ja-JP" sz="1100" b="1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1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</a:t>
          </a:r>
          <a:r>
            <a:rPr lang="ja-JP" altLang="ja-JP" sz="11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期間消費電力から計算する場合」に消費電力量の合計値を入力ください。</a:t>
          </a:r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412936</xdr:colOff>
      <xdr:row>12</xdr:row>
      <xdr:rowOff>57712</xdr:rowOff>
    </xdr:from>
    <xdr:to>
      <xdr:col>9</xdr:col>
      <xdr:colOff>412375</xdr:colOff>
      <xdr:row>16</xdr:row>
      <xdr:rowOff>229161</xdr:rowOff>
    </xdr:to>
    <xdr:sp macro="" textlink="">
      <xdr:nvSpPr>
        <xdr:cNvPr id="2" name="角丸四角形吹き出し 3">
          <a:extLst>
            <a:ext uri="{FF2B5EF4-FFF2-40B4-BE49-F238E27FC236}">
              <a16:creationId xmlns:a16="http://schemas.microsoft.com/office/drawing/2014/main" id="{4B23374F-EF93-4BE7-9317-1BCC6026730D}"/>
            </a:ext>
          </a:extLst>
        </xdr:cNvPr>
        <xdr:cNvSpPr/>
      </xdr:nvSpPr>
      <xdr:spPr>
        <a:xfrm>
          <a:off x="6842311" y="4210612"/>
          <a:ext cx="2742639" cy="533399"/>
        </a:xfrm>
        <a:prstGeom prst="wedgeRoundRectCallout">
          <a:avLst>
            <a:gd name="adj1" fmla="val -58619"/>
            <a:gd name="adj2" fmla="val 101659"/>
            <a:gd name="adj3" fmla="val 16667"/>
          </a:avLst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en-US" altLang="ja-JP" sz="11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(A),(B),(C)</a:t>
          </a:r>
          <a:r>
            <a:rPr kumimoji="1" lang="ja-JP" altLang="ja-JP" sz="11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のいずれかが「申請可能」の状態で提出してください。</a:t>
          </a:r>
          <a:endParaRPr lang="ja-JP" altLang="ja-JP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582706</xdr:colOff>
      <xdr:row>0</xdr:row>
      <xdr:rowOff>277346</xdr:rowOff>
    </xdr:from>
    <xdr:to>
      <xdr:col>9</xdr:col>
      <xdr:colOff>549089</xdr:colOff>
      <xdr:row>3</xdr:row>
      <xdr:rowOff>67236</xdr:rowOff>
    </xdr:to>
    <xdr:sp macro="" textlink="">
      <xdr:nvSpPr>
        <xdr:cNvPr id="3" name="角丸四角形吹き出し 6">
          <a:extLst>
            <a:ext uri="{FF2B5EF4-FFF2-40B4-BE49-F238E27FC236}">
              <a16:creationId xmlns:a16="http://schemas.microsoft.com/office/drawing/2014/main" id="{22D29D0B-D3C7-48A3-8633-481C2BEF2966}"/>
            </a:ext>
          </a:extLst>
        </xdr:cNvPr>
        <xdr:cNvSpPr/>
      </xdr:nvSpPr>
      <xdr:spPr>
        <a:xfrm>
          <a:off x="7012081" y="277346"/>
          <a:ext cx="2709583" cy="647140"/>
        </a:xfrm>
        <a:prstGeom prst="wedgeRoundRectCallout">
          <a:avLst>
            <a:gd name="adj1" fmla="val -57379"/>
            <a:gd name="adj2" fmla="val 100076"/>
            <a:gd name="adj3" fmla="val 16667"/>
          </a:avLst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黄色の各セルに必要事項を入力</a:t>
          </a:r>
        </a:p>
      </xdr:txBody>
    </xdr:sp>
    <xdr:clientData/>
  </xdr:twoCellAnchor>
  <xdr:twoCellAnchor>
    <xdr:from>
      <xdr:col>5</xdr:col>
      <xdr:colOff>353547</xdr:colOff>
      <xdr:row>8</xdr:row>
      <xdr:rowOff>0</xdr:rowOff>
    </xdr:from>
    <xdr:to>
      <xdr:col>9</xdr:col>
      <xdr:colOff>369234</xdr:colOff>
      <xdr:row>10</xdr:row>
      <xdr:rowOff>119906</xdr:rowOff>
    </xdr:to>
    <xdr:sp macro="" textlink="">
      <xdr:nvSpPr>
        <xdr:cNvPr id="4" name="角丸四角形吹き出し 7">
          <a:extLst>
            <a:ext uri="{FF2B5EF4-FFF2-40B4-BE49-F238E27FC236}">
              <a16:creationId xmlns:a16="http://schemas.microsoft.com/office/drawing/2014/main" id="{52DCC183-EEF7-403C-B22D-351794BADE65}"/>
            </a:ext>
          </a:extLst>
        </xdr:cNvPr>
        <xdr:cNvSpPr/>
      </xdr:nvSpPr>
      <xdr:spPr>
        <a:xfrm>
          <a:off x="6782922" y="2981325"/>
          <a:ext cx="2758887" cy="596156"/>
        </a:xfrm>
        <a:prstGeom prst="wedgeRoundRectCallout">
          <a:avLst>
            <a:gd name="adj1" fmla="val -57139"/>
            <a:gd name="adj2" fmla="val 108432"/>
            <a:gd name="adj3" fmla="val 16667"/>
          </a:avLst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カタログ値での定格消費電力を入力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単位に注意</a:t>
          </a:r>
        </a:p>
      </xdr:txBody>
    </xdr:sp>
    <xdr:clientData/>
  </xdr:twoCellAnchor>
  <xdr:twoCellAnchor>
    <xdr:from>
      <xdr:col>5</xdr:col>
      <xdr:colOff>393887</xdr:colOff>
      <xdr:row>28</xdr:row>
      <xdr:rowOff>190500</xdr:rowOff>
    </xdr:from>
    <xdr:to>
      <xdr:col>9</xdr:col>
      <xdr:colOff>393326</xdr:colOff>
      <xdr:row>30</xdr:row>
      <xdr:rowOff>366993</xdr:rowOff>
    </xdr:to>
    <xdr:sp macro="" textlink="">
      <xdr:nvSpPr>
        <xdr:cNvPr id="5" name="角丸四角形吹き出し 3">
          <a:extLst>
            <a:ext uri="{FF2B5EF4-FFF2-40B4-BE49-F238E27FC236}">
              <a16:creationId xmlns:a16="http://schemas.microsoft.com/office/drawing/2014/main" id="{353B8247-8375-4510-99AB-17A73D2F0E61}"/>
            </a:ext>
          </a:extLst>
        </xdr:cNvPr>
        <xdr:cNvSpPr/>
      </xdr:nvSpPr>
      <xdr:spPr>
        <a:xfrm>
          <a:off x="6823262" y="8534400"/>
          <a:ext cx="2742639" cy="538443"/>
        </a:xfrm>
        <a:prstGeom prst="wedgeRoundRectCallout">
          <a:avLst>
            <a:gd name="adj1" fmla="val -58619"/>
            <a:gd name="adj2" fmla="val 101659"/>
            <a:gd name="adj3" fmla="val 16667"/>
          </a:avLst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(A),(B),(C)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のいずれかが「申請可能」の状態で提出してください。</a:t>
          </a:r>
        </a:p>
      </xdr:txBody>
    </xdr:sp>
    <xdr:clientData/>
  </xdr:twoCellAnchor>
  <xdr:twoCellAnchor>
    <xdr:from>
      <xdr:col>5</xdr:col>
      <xdr:colOff>431987</xdr:colOff>
      <xdr:row>21</xdr:row>
      <xdr:rowOff>224118</xdr:rowOff>
    </xdr:from>
    <xdr:to>
      <xdr:col>9</xdr:col>
      <xdr:colOff>431426</xdr:colOff>
      <xdr:row>23</xdr:row>
      <xdr:rowOff>1682</xdr:rowOff>
    </xdr:to>
    <xdr:sp macro="" textlink="">
      <xdr:nvSpPr>
        <xdr:cNvPr id="6" name="角丸四角形吹き出し 3">
          <a:extLst>
            <a:ext uri="{FF2B5EF4-FFF2-40B4-BE49-F238E27FC236}">
              <a16:creationId xmlns:a16="http://schemas.microsoft.com/office/drawing/2014/main" id="{0868CFA3-8CEA-46BD-A259-890C95624A03}"/>
            </a:ext>
          </a:extLst>
        </xdr:cNvPr>
        <xdr:cNvSpPr/>
      </xdr:nvSpPr>
      <xdr:spPr>
        <a:xfrm>
          <a:off x="6861362" y="6291543"/>
          <a:ext cx="2742639" cy="510989"/>
        </a:xfrm>
        <a:prstGeom prst="wedgeRoundRectCallout">
          <a:avLst>
            <a:gd name="adj1" fmla="val -58619"/>
            <a:gd name="adj2" fmla="val 101659"/>
            <a:gd name="adj3" fmla="val 16667"/>
          </a:avLst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en-US" altLang="ja-JP" sz="11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(A),(B),(C)</a:t>
          </a:r>
          <a:r>
            <a:rPr kumimoji="1" lang="ja-JP" altLang="ja-JP" sz="11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のいずれかが「申請可能」の状態で提出してください。</a:t>
          </a:r>
          <a:endParaRPr lang="ja-JP" altLang="ja-JP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371476</xdr:colOff>
      <xdr:row>18</xdr:row>
      <xdr:rowOff>56029</xdr:rowOff>
    </xdr:from>
    <xdr:to>
      <xdr:col>9</xdr:col>
      <xdr:colOff>387163</xdr:colOff>
      <xdr:row>20</xdr:row>
      <xdr:rowOff>154083</xdr:rowOff>
    </xdr:to>
    <xdr:sp macro="" textlink="">
      <xdr:nvSpPr>
        <xdr:cNvPr id="7" name="角丸四角形吹き出し 7">
          <a:extLst>
            <a:ext uri="{FF2B5EF4-FFF2-40B4-BE49-F238E27FC236}">
              <a16:creationId xmlns:a16="http://schemas.microsoft.com/office/drawing/2014/main" id="{71965122-D680-4348-85BE-9460AFBEEE1D}"/>
            </a:ext>
          </a:extLst>
        </xdr:cNvPr>
        <xdr:cNvSpPr/>
      </xdr:nvSpPr>
      <xdr:spPr>
        <a:xfrm>
          <a:off x="6800851" y="5313829"/>
          <a:ext cx="2758887" cy="574304"/>
        </a:xfrm>
        <a:prstGeom prst="wedgeRoundRectCallout">
          <a:avLst>
            <a:gd name="adj1" fmla="val -57139"/>
            <a:gd name="adj2" fmla="val 108432"/>
            <a:gd name="adj3" fmla="val 16667"/>
          </a:avLst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カタログ値での期間消費電力量を入力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単位に注意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A0CB6-E2FF-4FF8-A284-26C19808FDEF}">
  <sheetPr>
    <tabColor rgb="FFFFFF00"/>
  </sheetPr>
  <dimension ref="A1:G31"/>
  <sheetViews>
    <sheetView tabSelected="1" view="pageBreakPreview" zoomScaleNormal="100" zoomScaleSheetLayoutView="100" workbookViewId="0">
      <selection activeCell="L17" sqref="L17"/>
    </sheetView>
  </sheetViews>
  <sheetFormatPr defaultRowHeight="18" x14ac:dyDescent="0.45"/>
  <cols>
    <col min="1" max="1" width="35.5" style="2" customWidth="1"/>
    <col min="2" max="2" width="8.296875" style="2" customWidth="1"/>
    <col min="3" max="3" width="16.5" style="2" customWidth="1"/>
    <col min="4" max="4" width="8.296875" style="2" customWidth="1"/>
    <col min="5" max="5" width="15.59765625" style="2" customWidth="1"/>
  </cols>
  <sheetData>
    <row r="1" spans="1:7" ht="33" customHeight="1" x14ac:dyDescent="0.45">
      <c r="A1" s="45" t="s">
        <v>10</v>
      </c>
      <c r="B1" s="45"/>
      <c r="C1" s="45"/>
      <c r="D1" s="45"/>
      <c r="E1" s="45"/>
    </row>
    <row r="2" spans="1:7" ht="12.75" customHeight="1" x14ac:dyDescent="0.45">
      <c r="A2" s="2" t="s">
        <v>42</v>
      </c>
    </row>
    <row r="3" spans="1:7" ht="33.75" customHeight="1" x14ac:dyDescent="0.45">
      <c r="A3" s="5" t="s">
        <v>41</v>
      </c>
      <c r="B3" s="46"/>
      <c r="C3" s="46"/>
      <c r="D3" s="46"/>
      <c r="E3" s="46"/>
    </row>
    <row r="4" spans="1:7" ht="33.75" customHeight="1" x14ac:dyDescent="0.45">
      <c r="A4" s="3" t="s">
        <v>12</v>
      </c>
      <c r="B4" s="46"/>
      <c r="C4" s="46"/>
      <c r="D4" s="46"/>
      <c r="E4" s="46"/>
    </row>
    <row r="5" spans="1:7" ht="26.25" customHeight="1" x14ac:dyDescent="0.45">
      <c r="A5" s="47" t="s">
        <v>0</v>
      </c>
      <c r="B5" s="25" t="s">
        <v>32</v>
      </c>
      <c r="C5" s="25"/>
      <c r="D5" s="37" t="s">
        <v>33</v>
      </c>
      <c r="E5" s="37"/>
    </row>
    <row r="6" spans="1:7" ht="36.75" customHeight="1" x14ac:dyDescent="0.45">
      <c r="A6" s="48"/>
      <c r="B6" s="26"/>
      <c r="C6" s="26"/>
      <c r="D6" s="26"/>
      <c r="E6" s="26"/>
    </row>
    <row r="7" spans="1:7" ht="36.75" customHeight="1" x14ac:dyDescent="0.45">
      <c r="A7" s="3" t="s">
        <v>14</v>
      </c>
      <c r="B7" s="27"/>
      <c r="C7" s="27"/>
      <c r="D7" s="27"/>
      <c r="E7" s="27"/>
    </row>
    <row r="8" spans="1:7" ht="12.75" customHeight="1" x14ac:dyDescent="0.45"/>
    <row r="9" spans="1:7" ht="24.75" customHeight="1" x14ac:dyDescent="0.45">
      <c r="A9" s="2" t="s">
        <v>44</v>
      </c>
    </row>
    <row r="10" spans="1:7" ht="26.25" customHeight="1" x14ac:dyDescent="0.45">
      <c r="A10" s="4" t="s">
        <v>13</v>
      </c>
      <c r="B10" s="25" t="s">
        <v>32</v>
      </c>
      <c r="C10" s="25"/>
      <c r="D10" s="37" t="s">
        <v>33</v>
      </c>
      <c r="E10" s="37"/>
    </row>
    <row r="11" spans="1:7" ht="28.5" customHeight="1" x14ac:dyDescent="0.45">
      <c r="A11" s="49" t="s">
        <v>18</v>
      </c>
      <c r="B11" s="3" t="s">
        <v>1</v>
      </c>
      <c r="C11" s="24"/>
      <c r="D11" s="3" t="s">
        <v>1</v>
      </c>
      <c r="E11" s="24"/>
    </row>
    <row r="12" spans="1:7" ht="28.5" customHeight="1" thickBot="1" x14ac:dyDescent="0.5">
      <c r="A12" s="50"/>
      <c r="B12" s="3" t="s">
        <v>17</v>
      </c>
      <c r="C12" s="24"/>
      <c r="D12" s="3" t="s">
        <v>17</v>
      </c>
      <c r="E12" s="24"/>
      <c r="G12" s="6"/>
    </row>
    <row r="13" spans="1:7" ht="18.600000000000001" hidden="1" thickBot="1" x14ac:dyDescent="0.5">
      <c r="A13" s="5" t="s">
        <v>36</v>
      </c>
      <c r="B13" s="51">
        <f>((C11*算出基準!B4*算出基準!B6)+('算定シート（高効率空調機器）'!C12*算出基準!B5*算出基準!B6))/1000</f>
        <v>0</v>
      </c>
      <c r="C13" s="51"/>
      <c r="D13" s="51">
        <f>((E11*算出基準!B4*算出基準!B6)+('算定シート（高効率空調機器）'!E12*算出基準!B5*算出基準!B6))/1000</f>
        <v>0</v>
      </c>
      <c r="E13" s="51"/>
    </row>
    <row r="14" spans="1:7" ht="25.8" hidden="1" thickBot="1" x14ac:dyDescent="0.5">
      <c r="A14" s="5" t="s">
        <v>35</v>
      </c>
      <c r="B14" s="52">
        <f>B13*0.536</f>
        <v>0</v>
      </c>
      <c r="C14" s="52"/>
      <c r="D14" s="52">
        <f>D13*0.536</f>
        <v>0</v>
      </c>
      <c r="E14" s="52"/>
    </row>
    <row r="15" spans="1:7" ht="18.600000000000001" hidden="1" thickBot="1" x14ac:dyDescent="0.5">
      <c r="A15" s="17" t="s">
        <v>15</v>
      </c>
      <c r="B15" s="31">
        <f>IFERROR(B14-D14,"")</f>
        <v>0</v>
      </c>
      <c r="C15" s="32"/>
      <c r="D15" s="32"/>
      <c r="E15" s="33"/>
    </row>
    <row r="16" spans="1:7" ht="29.25" customHeight="1" x14ac:dyDescent="0.45">
      <c r="A16" s="7" t="s">
        <v>16</v>
      </c>
      <c r="B16" s="34" t="str">
        <f>IFERROR(B15/B14,"")</f>
        <v/>
      </c>
      <c r="C16" s="35"/>
      <c r="D16" s="35"/>
      <c r="E16" s="36"/>
    </row>
    <row r="17" spans="1:6" ht="29.25" customHeight="1" thickBot="1" x14ac:dyDescent="0.5">
      <c r="A17" s="8" t="s">
        <v>39</v>
      </c>
      <c r="B17" s="28" t="str">
        <f>IF(B16="","",IF($B$16&gt;=0.3,"申請可能","申請不可"))</f>
        <v/>
      </c>
      <c r="C17" s="29"/>
      <c r="D17" s="29"/>
      <c r="E17" s="30"/>
    </row>
    <row r="18" spans="1:6" ht="12.75" customHeight="1" x14ac:dyDescent="0.45"/>
    <row r="19" spans="1:6" ht="24.75" customHeight="1" x14ac:dyDescent="0.45">
      <c r="A19" s="2" t="s">
        <v>45</v>
      </c>
    </row>
    <row r="20" spans="1:6" ht="26.25" customHeight="1" x14ac:dyDescent="0.45">
      <c r="A20" s="4" t="s">
        <v>13</v>
      </c>
      <c r="B20" s="25" t="s">
        <v>32</v>
      </c>
      <c r="C20" s="25"/>
      <c r="D20" s="37" t="s">
        <v>33</v>
      </c>
      <c r="E20" s="37"/>
    </row>
    <row r="21" spans="1:6" ht="28.5" customHeight="1" thickBot="1" x14ac:dyDescent="0.5">
      <c r="A21" s="20" t="s">
        <v>49</v>
      </c>
      <c r="B21" s="40"/>
      <c r="C21" s="40"/>
      <c r="D21" s="40"/>
      <c r="E21" s="40"/>
      <c r="F21" s="19"/>
    </row>
    <row r="22" spans="1:6" ht="29.25" customHeight="1" x14ac:dyDescent="0.45">
      <c r="A22" s="18" t="s">
        <v>16</v>
      </c>
      <c r="B22" s="35" t="str">
        <f>IFERROR((1-D21/B21),"")</f>
        <v/>
      </c>
      <c r="C22" s="35"/>
      <c r="D22" s="35"/>
      <c r="E22" s="36"/>
      <c r="F22" s="21"/>
    </row>
    <row r="23" spans="1:6" ht="29.25" customHeight="1" thickBot="1" x14ac:dyDescent="0.5">
      <c r="A23" s="15" t="s">
        <v>40</v>
      </c>
      <c r="B23" s="29" t="str">
        <f>IF(B22="","",IF($B$22&gt;=0.3,"申請可能","申請不可"))</f>
        <v/>
      </c>
      <c r="C23" s="29"/>
      <c r="D23" s="29"/>
      <c r="E23" s="30"/>
    </row>
    <row r="24" spans="1:6" ht="12.75" customHeight="1" x14ac:dyDescent="0.45"/>
    <row r="25" spans="1:6" ht="24.75" customHeight="1" x14ac:dyDescent="0.45">
      <c r="A25" s="2" t="s">
        <v>46</v>
      </c>
    </row>
    <row r="26" spans="1:6" ht="26.25" customHeight="1" x14ac:dyDescent="0.45">
      <c r="A26" s="22" t="s">
        <v>13</v>
      </c>
      <c r="B26" s="38" t="s">
        <v>32</v>
      </c>
      <c r="C26" s="38"/>
      <c r="D26" s="39" t="s">
        <v>33</v>
      </c>
      <c r="E26" s="39"/>
    </row>
    <row r="27" spans="1:6" ht="28.5" customHeight="1" x14ac:dyDescent="0.45">
      <c r="A27" s="5" t="s">
        <v>37</v>
      </c>
      <c r="B27" s="43"/>
      <c r="C27" s="43"/>
      <c r="D27" s="43"/>
      <c r="E27" s="43"/>
    </row>
    <row r="28" spans="1:6" ht="28.5" customHeight="1" thickBot="1" x14ac:dyDescent="0.5">
      <c r="A28" s="5" t="s">
        <v>38</v>
      </c>
      <c r="B28" s="44"/>
      <c r="C28" s="44"/>
      <c r="D28" s="43"/>
      <c r="E28" s="43"/>
    </row>
    <row r="29" spans="1:6" ht="19.5" hidden="1" customHeight="1" thickBot="1" x14ac:dyDescent="0.5">
      <c r="A29" s="16" t="s">
        <v>15</v>
      </c>
      <c r="B29" s="41">
        <f>IFERROR(B28-D28,"")</f>
        <v>0</v>
      </c>
      <c r="C29" s="41"/>
      <c r="D29" s="42"/>
      <c r="E29" s="42"/>
    </row>
    <row r="30" spans="1:6" ht="29.25" customHeight="1" x14ac:dyDescent="0.45">
      <c r="A30" s="18" t="s">
        <v>16</v>
      </c>
      <c r="B30" s="35" t="str">
        <f>IFERROR(B29/B28,"")</f>
        <v/>
      </c>
      <c r="C30" s="35"/>
      <c r="D30" s="35"/>
      <c r="E30" s="36"/>
    </row>
    <row r="31" spans="1:6" ht="29.25" customHeight="1" thickBot="1" x14ac:dyDescent="0.5">
      <c r="A31" s="15" t="s">
        <v>43</v>
      </c>
      <c r="B31" s="29" t="str">
        <f>IF(B30="","",IF($B$30&gt;=0.3,"申請可能","申請不可"))</f>
        <v/>
      </c>
      <c r="C31" s="29"/>
      <c r="D31" s="29"/>
      <c r="E31" s="30"/>
    </row>
  </sheetData>
  <sheetProtection algorithmName="SHA-512" hashValue="hLr77y8cWfiC935N7XBmDLrgrG+bAAHYWLAj7gQrhyftvkcljQFTwR2YUQ/k1b2hboG0XwKxrjzLwSPsdAY+Rg==" saltValue="0JCn843Uo27XSSe3+0IvVw==" spinCount="100000" sheet="1" objects="1" scenarios="1"/>
  <protectedRanges>
    <protectedRange sqref="B6:E7 C11:C12 E11:E12 B3:E4" name="範囲1"/>
  </protectedRanges>
  <mergeCells count="35">
    <mergeCell ref="A11:A12"/>
    <mergeCell ref="B13:C13"/>
    <mergeCell ref="D13:E13"/>
    <mergeCell ref="B14:C14"/>
    <mergeCell ref="D14:E14"/>
    <mergeCell ref="A1:E1"/>
    <mergeCell ref="B3:E3"/>
    <mergeCell ref="B4:E4"/>
    <mergeCell ref="B5:C5"/>
    <mergeCell ref="D5:E5"/>
    <mergeCell ref="A5:A6"/>
    <mergeCell ref="B6:C6"/>
    <mergeCell ref="B29:E29"/>
    <mergeCell ref="B30:E30"/>
    <mergeCell ref="B31:E31"/>
    <mergeCell ref="D28:E28"/>
    <mergeCell ref="D27:E27"/>
    <mergeCell ref="B28:C28"/>
    <mergeCell ref="B27:C27"/>
    <mergeCell ref="B22:E22"/>
    <mergeCell ref="B23:E23"/>
    <mergeCell ref="B26:C26"/>
    <mergeCell ref="D26:E26"/>
    <mergeCell ref="B21:C21"/>
    <mergeCell ref="D21:E21"/>
    <mergeCell ref="B20:C20"/>
    <mergeCell ref="D6:E6"/>
    <mergeCell ref="B7:C7"/>
    <mergeCell ref="D7:E7"/>
    <mergeCell ref="B17:E17"/>
    <mergeCell ref="B15:E15"/>
    <mergeCell ref="B16:E16"/>
    <mergeCell ref="D20:E20"/>
    <mergeCell ref="B10:C10"/>
    <mergeCell ref="D10:E10"/>
  </mergeCells>
  <phoneticPr fontId="1"/>
  <conditionalFormatting sqref="B17:E17">
    <cfRule type="cellIs" dxfId="11" priority="5" operator="equal">
      <formula>"申請可能"</formula>
    </cfRule>
    <cfRule type="cellIs" dxfId="10" priority="6" operator="equal">
      <formula>"申請不可"</formula>
    </cfRule>
  </conditionalFormatting>
  <conditionalFormatting sqref="B23:E23">
    <cfRule type="cellIs" dxfId="9" priority="1" operator="equal">
      <formula>"申請可能"</formula>
    </cfRule>
    <cfRule type="cellIs" dxfId="8" priority="2" operator="equal">
      <formula>"申請不可"</formula>
    </cfRule>
  </conditionalFormatting>
  <conditionalFormatting sqref="B31:E31">
    <cfRule type="cellIs" dxfId="7" priority="3" operator="equal">
      <formula>"申請可能"</formula>
    </cfRule>
    <cfRule type="cellIs" dxfId="6" priority="4" operator="equal">
      <formula>"申請不可"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7714F-CB54-4D81-98D6-F806C10B7041}">
  <sheetPr>
    <tabColor rgb="FFFFFF00"/>
  </sheetPr>
  <dimension ref="A1:G32"/>
  <sheetViews>
    <sheetView view="pageBreakPreview" zoomScaleNormal="100" zoomScaleSheetLayoutView="100" workbookViewId="0">
      <selection activeCell="E12" sqref="E12"/>
    </sheetView>
  </sheetViews>
  <sheetFormatPr defaultRowHeight="18" x14ac:dyDescent="0.45"/>
  <cols>
    <col min="1" max="1" width="35.5" style="2" customWidth="1"/>
    <col min="2" max="2" width="8.296875" style="2" customWidth="1"/>
    <col min="3" max="3" width="16.5" style="2" customWidth="1"/>
    <col min="4" max="4" width="8.296875" style="2" customWidth="1"/>
    <col min="5" max="5" width="15.59765625" style="2" customWidth="1"/>
  </cols>
  <sheetData>
    <row r="1" spans="1:7" ht="21.75" customHeight="1" x14ac:dyDescent="0.45">
      <c r="A1" s="53" t="s">
        <v>11</v>
      </c>
      <c r="B1" s="54"/>
      <c r="C1" s="54"/>
      <c r="D1" s="54"/>
      <c r="E1" s="54"/>
    </row>
    <row r="2" spans="1:7" ht="33" customHeight="1" x14ac:dyDescent="0.45">
      <c r="A2" s="45" t="s">
        <v>10</v>
      </c>
      <c r="B2" s="45"/>
      <c r="C2" s="45"/>
      <c r="D2" s="45"/>
      <c r="E2" s="45"/>
    </row>
    <row r="3" spans="1:7" ht="12.75" customHeight="1" x14ac:dyDescent="0.45">
      <c r="A3" s="2" t="s">
        <v>42</v>
      </c>
    </row>
    <row r="4" spans="1:7" ht="33.75" customHeight="1" x14ac:dyDescent="0.45">
      <c r="A4" s="5" t="s">
        <v>41</v>
      </c>
      <c r="B4" s="46" t="s">
        <v>48</v>
      </c>
      <c r="C4" s="46"/>
      <c r="D4" s="46"/>
      <c r="E4" s="46"/>
    </row>
    <row r="5" spans="1:7" ht="33.75" customHeight="1" x14ac:dyDescent="0.45">
      <c r="A5" s="3" t="s">
        <v>12</v>
      </c>
      <c r="B5" s="46" t="s">
        <v>50</v>
      </c>
      <c r="C5" s="46"/>
      <c r="D5" s="46"/>
      <c r="E5" s="46"/>
    </row>
    <row r="6" spans="1:7" ht="26.25" customHeight="1" x14ac:dyDescent="0.45">
      <c r="A6" s="47" t="s">
        <v>0</v>
      </c>
      <c r="B6" s="25" t="s">
        <v>32</v>
      </c>
      <c r="C6" s="25"/>
      <c r="D6" s="37" t="s">
        <v>33</v>
      </c>
      <c r="E6" s="37"/>
    </row>
    <row r="7" spans="1:7" ht="36.75" customHeight="1" x14ac:dyDescent="0.45">
      <c r="A7" s="48"/>
      <c r="B7" s="26" t="s">
        <v>34</v>
      </c>
      <c r="C7" s="26"/>
      <c r="D7" s="26" t="s">
        <v>34</v>
      </c>
      <c r="E7" s="26"/>
    </row>
    <row r="8" spans="1:7" ht="36.75" customHeight="1" x14ac:dyDescent="0.45">
      <c r="A8" s="3" t="s">
        <v>14</v>
      </c>
      <c r="B8" s="26" t="s">
        <v>30</v>
      </c>
      <c r="C8" s="26"/>
      <c r="D8" s="26" t="s">
        <v>31</v>
      </c>
      <c r="E8" s="26"/>
    </row>
    <row r="9" spans="1:7" ht="12.75" customHeight="1" x14ac:dyDescent="0.45"/>
    <row r="10" spans="1:7" ht="24.75" customHeight="1" x14ac:dyDescent="0.45">
      <c r="A10" s="2" t="s">
        <v>44</v>
      </c>
    </row>
    <row r="11" spans="1:7" ht="26.25" customHeight="1" x14ac:dyDescent="0.45">
      <c r="A11" s="4" t="s">
        <v>13</v>
      </c>
      <c r="B11" s="25" t="s">
        <v>32</v>
      </c>
      <c r="C11" s="25"/>
      <c r="D11" s="37" t="s">
        <v>33</v>
      </c>
      <c r="E11" s="37"/>
    </row>
    <row r="12" spans="1:7" ht="28.5" customHeight="1" x14ac:dyDescent="0.45">
      <c r="A12" s="49" t="s">
        <v>18</v>
      </c>
      <c r="B12" s="3" t="s">
        <v>1</v>
      </c>
      <c r="C12" s="23">
        <v>1250</v>
      </c>
      <c r="D12" s="3" t="s">
        <v>1</v>
      </c>
      <c r="E12" s="23">
        <v>820</v>
      </c>
    </row>
    <row r="13" spans="1:7" ht="28.5" customHeight="1" thickBot="1" x14ac:dyDescent="0.5">
      <c r="A13" s="50"/>
      <c r="B13" s="3" t="s">
        <v>17</v>
      </c>
      <c r="C13" s="23">
        <v>1030</v>
      </c>
      <c r="D13" s="3" t="s">
        <v>17</v>
      </c>
      <c r="E13" s="23">
        <v>770</v>
      </c>
      <c r="G13" s="6"/>
    </row>
    <row r="14" spans="1:7" ht="18.600000000000001" hidden="1" thickBot="1" x14ac:dyDescent="0.5">
      <c r="A14" s="5" t="s">
        <v>36</v>
      </c>
      <c r="B14" s="51">
        <f>((C12*算出基準!B4*算出基準!B6)+(記入例!C13*算出基準!B5*算出基準!B6))/1000</f>
        <v>6102.9</v>
      </c>
      <c r="C14" s="51"/>
      <c r="D14" s="51">
        <f>((E12*算出基準!B4*算出基準!B6)+(記入例!E13*算出基準!B5*算出基準!B6))/1000</f>
        <v>4232.7</v>
      </c>
      <c r="E14" s="51"/>
    </row>
    <row r="15" spans="1:7" ht="25.8" hidden="1" thickBot="1" x14ac:dyDescent="0.5">
      <c r="A15" s="5" t="s">
        <v>35</v>
      </c>
      <c r="B15" s="52">
        <f>B14*0.536</f>
        <v>3271.1543999999999</v>
      </c>
      <c r="C15" s="52"/>
      <c r="D15" s="52">
        <f>D14*0.536</f>
        <v>2268.7271999999998</v>
      </c>
      <c r="E15" s="52"/>
    </row>
    <row r="16" spans="1:7" ht="18.600000000000001" hidden="1" thickBot="1" x14ac:dyDescent="0.5">
      <c r="A16" s="17" t="s">
        <v>15</v>
      </c>
      <c r="B16" s="31">
        <f>IFERROR(B15-D15,"")</f>
        <v>1002.4272000000001</v>
      </c>
      <c r="C16" s="32"/>
      <c r="D16" s="32"/>
      <c r="E16" s="33"/>
    </row>
    <row r="17" spans="1:6" ht="29.25" customHeight="1" x14ac:dyDescent="0.45">
      <c r="A17" s="7" t="s">
        <v>16</v>
      </c>
      <c r="B17" s="34">
        <f>IFERROR(B16/B15,"")</f>
        <v>0.30644447721574991</v>
      </c>
      <c r="C17" s="35"/>
      <c r="D17" s="35"/>
      <c r="E17" s="36"/>
    </row>
    <row r="18" spans="1:6" ht="29.25" customHeight="1" thickBot="1" x14ac:dyDescent="0.5">
      <c r="A18" s="8" t="s">
        <v>39</v>
      </c>
      <c r="B18" s="28" t="str">
        <f>IF(B17="","",IF($B$17&gt;=0.3,"申請可能","申請不可"))</f>
        <v>申請可能</v>
      </c>
      <c r="C18" s="29"/>
      <c r="D18" s="29"/>
      <c r="E18" s="30"/>
    </row>
    <row r="19" spans="1:6" ht="12.75" customHeight="1" x14ac:dyDescent="0.45"/>
    <row r="20" spans="1:6" ht="24.75" customHeight="1" x14ac:dyDescent="0.45">
      <c r="A20" s="2" t="s">
        <v>45</v>
      </c>
    </row>
    <row r="21" spans="1:6" ht="26.25" customHeight="1" x14ac:dyDescent="0.45">
      <c r="A21" s="4" t="s">
        <v>13</v>
      </c>
      <c r="B21" s="25" t="s">
        <v>32</v>
      </c>
      <c r="C21" s="25"/>
      <c r="D21" s="37" t="s">
        <v>33</v>
      </c>
      <c r="E21" s="37"/>
    </row>
    <row r="22" spans="1:6" ht="28.5" customHeight="1" thickBot="1" x14ac:dyDescent="0.5">
      <c r="A22" s="20" t="s">
        <v>47</v>
      </c>
      <c r="B22" s="55"/>
      <c r="C22" s="55"/>
      <c r="D22" s="55"/>
      <c r="E22" s="56"/>
      <c r="F22" s="19"/>
    </row>
    <row r="23" spans="1:6" ht="29.25" customHeight="1" x14ac:dyDescent="0.45">
      <c r="A23" s="18" t="s">
        <v>16</v>
      </c>
      <c r="B23" s="35" t="str">
        <f>IFERROR((1-D22/B22),"")</f>
        <v/>
      </c>
      <c r="C23" s="35"/>
      <c r="D23" s="35"/>
      <c r="E23" s="36"/>
      <c r="F23" s="21"/>
    </row>
    <row r="24" spans="1:6" ht="29.25" customHeight="1" thickBot="1" x14ac:dyDescent="0.5">
      <c r="A24" s="15" t="s">
        <v>40</v>
      </c>
      <c r="B24" s="29" t="str">
        <f>IF(B23="","",IF($B$23&gt;=0.3,"申請可能","申請不可"))</f>
        <v/>
      </c>
      <c r="C24" s="29"/>
      <c r="D24" s="29"/>
      <c r="E24" s="30"/>
    </row>
    <row r="25" spans="1:6" ht="12.75" customHeight="1" x14ac:dyDescent="0.45"/>
    <row r="26" spans="1:6" ht="24.75" customHeight="1" x14ac:dyDescent="0.45">
      <c r="A26" s="2" t="s">
        <v>46</v>
      </c>
    </row>
    <row r="27" spans="1:6" ht="26.25" customHeight="1" x14ac:dyDescent="0.45">
      <c r="A27" s="22" t="s">
        <v>13</v>
      </c>
      <c r="B27" s="38" t="s">
        <v>32</v>
      </c>
      <c r="C27" s="38"/>
      <c r="D27" s="39" t="s">
        <v>33</v>
      </c>
      <c r="E27" s="39"/>
    </row>
    <row r="28" spans="1:6" ht="28.5" customHeight="1" x14ac:dyDescent="0.45">
      <c r="A28" s="5" t="s">
        <v>37</v>
      </c>
      <c r="B28" s="57"/>
      <c r="C28" s="57"/>
      <c r="D28" s="57"/>
      <c r="E28" s="57"/>
    </row>
    <row r="29" spans="1:6" ht="28.5" customHeight="1" thickBot="1" x14ac:dyDescent="0.5">
      <c r="A29" s="5" t="s">
        <v>38</v>
      </c>
      <c r="B29" s="58"/>
      <c r="C29" s="58"/>
      <c r="D29" s="57"/>
      <c r="E29" s="57"/>
    </row>
    <row r="30" spans="1:6" ht="36.75" hidden="1" customHeight="1" x14ac:dyDescent="0.45">
      <c r="A30" s="16" t="s">
        <v>15</v>
      </c>
      <c r="B30" s="41">
        <f>IFERROR(B29-D29,"")</f>
        <v>0</v>
      </c>
      <c r="C30" s="41"/>
      <c r="D30" s="42"/>
      <c r="E30" s="42"/>
    </row>
    <row r="31" spans="1:6" ht="29.25" customHeight="1" x14ac:dyDescent="0.45">
      <c r="A31" s="18" t="s">
        <v>16</v>
      </c>
      <c r="B31" s="35" t="str">
        <f>IFERROR(B30/B29,"")</f>
        <v/>
      </c>
      <c r="C31" s="35"/>
      <c r="D31" s="35"/>
      <c r="E31" s="36"/>
    </row>
    <row r="32" spans="1:6" ht="29.25" customHeight="1" thickBot="1" x14ac:dyDescent="0.5">
      <c r="A32" s="15" t="s">
        <v>43</v>
      </c>
      <c r="B32" s="29" t="str">
        <f>IF(B31="","",IF($B$31&gt;=0.3,"申請可能","申請不可"))</f>
        <v/>
      </c>
      <c r="C32" s="29"/>
      <c r="D32" s="29"/>
      <c r="E32" s="30"/>
    </row>
  </sheetData>
  <sheetProtection algorithmName="SHA-512" hashValue="KwOWnjX7k8Nl1vs2I5MzXd749zUKhUjjM39ka6+DS4ZFqoFsNJU3cM6256HDvt1s6hRazD16xJ+mg7o0b5MACw==" saltValue="B9jviS9cos4pfp/f3uKzyQ==" spinCount="100000" sheet="1" objects="1" scenarios="1"/>
  <protectedRanges>
    <protectedRange sqref="B4:E5" name="範囲1_1"/>
    <protectedRange sqref="B7:E8" name="範囲1_2"/>
    <protectedRange sqref="C12" name="範囲1_3"/>
    <protectedRange sqref="C13" name="範囲1_1_1"/>
    <protectedRange sqref="E12" name="範囲1_4"/>
    <protectedRange sqref="E13" name="範囲1_1_2"/>
  </protectedRanges>
  <mergeCells count="36">
    <mergeCell ref="B32:E32"/>
    <mergeCell ref="B28:C28"/>
    <mergeCell ref="D28:E28"/>
    <mergeCell ref="B29:C29"/>
    <mergeCell ref="D29:E29"/>
    <mergeCell ref="B30:E30"/>
    <mergeCell ref="B31:E31"/>
    <mergeCell ref="B22:C22"/>
    <mergeCell ref="D22:E22"/>
    <mergeCell ref="B23:E23"/>
    <mergeCell ref="B24:E24"/>
    <mergeCell ref="B27:C27"/>
    <mergeCell ref="D27:E27"/>
    <mergeCell ref="B21:C21"/>
    <mergeCell ref="D21:E21"/>
    <mergeCell ref="B8:C8"/>
    <mergeCell ref="D8:E8"/>
    <mergeCell ref="B11:C11"/>
    <mergeCell ref="D11:E11"/>
    <mergeCell ref="B15:C15"/>
    <mergeCell ref="D15:E15"/>
    <mergeCell ref="B16:E16"/>
    <mergeCell ref="B17:E17"/>
    <mergeCell ref="B18:E18"/>
    <mergeCell ref="A12:A13"/>
    <mergeCell ref="B14:C14"/>
    <mergeCell ref="D14:E14"/>
    <mergeCell ref="A1:E1"/>
    <mergeCell ref="A2:E2"/>
    <mergeCell ref="B4:E4"/>
    <mergeCell ref="B5:E5"/>
    <mergeCell ref="A6:A7"/>
    <mergeCell ref="B6:C6"/>
    <mergeCell ref="D6:E6"/>
    <mergeCell ref="B7:C7"/>
    <mergeCell ref="D7:E7"/>
  </mergeCells>
  <phoneticPr fontId="1"/>
  <conditionalFormatting sqref="B18:E18">
    <cfRule type="cellIs" dxfId="5" priority="5" operator="equal">
      <formula>"申請可能"</formula>
    </cfRule>
    <cfRule type="cellIs" dxfId="4" priority="6" operator="equal">
      <formula>"申請不可"</formula>
    </cfRule>
  </conditionalFormatting>
  <conditionalFormatting sqref="B24:E24">
    <cfRule type="cellIs" dxfId="3" priority="1" operator="equal">
      <formula>"申請可能"</formula>
    </cfRule>
    <cfRule type="cellIs" dxfId="2" priority="2" operator="equal">
      <formula>"申請不可"</formula>
    </cfRule>
  </conditionalFormatting>
  <conditionalFormatting sqref="B32:E32">
    <cfRule type="cellIs" dxfId="1" priority="3" operator="equal">
      <formula>"申請可能"</formula>
    </cfRule>
    <cfRule type="cellIs" dxfId="0" priority="4" operator="equal">
      <formula>"申請不可"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95BD8-6C5B-476D-9405-77487517B73C}">
  <dimension ref="A2:H14"/>
  <sheetViews>
    <sheetView workbookViewId="0">
      <selection activeCell="F19" sqref="F19"/>
    </sheetView>
  </sheetViews>
  <sheetFormatPr defaultRowHeight="18" x14ac:dyDescent="0.45"/>
  <cols>
    <col min="1" max="1" width="15.796875" customWidth="1"/>
  </cols>
  <sheetData>
    <row r="2" spans="1:8" x14ac:dyDescent="0.45">
      <c r="A2" t="s">
        <v>19</v>
      </c>
    </row>
    <row r="4" spans="1:8" x14ac:dyDescent="0.45">
      <c r="A4" t="s">
        <v>1</v>
      </c>
      <c r="B4">
        <v>160</v>
      </c>
      <c r="C4" t="s">
        <v>9</v>
      </c>
    </row>
    <row r="5" spans="1:8" x14ac:dyDescent="0.45">
      <c r="A5" t="s">
        <v>17</v>
      </c>
      <c r="B5">
        <v>135</v>
      </c>
      <c r="C5" t="s">
        <v>9</v>
      </c>
    </row>
    <row r="6" spans="1:8" x14ac:dyDescent="0.45">
      <c r="A6" t="s">
        <v>20</v>
      </c>
      <c r="B6">
        <v>18</v>
      </c>
      <c r="C6" t="s">
        <v>21</v>
      </c>
    </row>
    <row r="7" spans="1:8" x14ac:dyDescent="0.45">
      <c r="A7" s="63" t="s">
        <v>28</v>
      </c>
      <c r="B7">
        <v>0.53600000000000003</v>
      </c>
      <c r="C7" t="s">
        <v>29</v>
      </c>
    </row>
    <row r="8" spans="1:8" x14ac:dyDescent="0.45">
      <c r="A8" s="63"/>
    </row>
    <row r="10" spans="1:8" ht="18.600000000000001" thickBot="1" x14ac:dyDescent="0.5"/>
    <row r="11" spans="1:8" x14ac:dyDescent="0.45">
      <c r="A11" s="59" t="s">
        <v>17</v>
      </c>
      <c r="B11" s="9" t="s">
        <v>22</v>
      </c>
      <c r="C11" s="9" t="s">
        <v>23</v>
      </c>
      <c r="D11" s="9" t="s">
        <v>2</v>
      </c>
      <c r="E11" s="9" t="s">
        <v>3</v>
      </c>
      <c r="F11" s="9" t="s">
        <v>4</v>
      </c>
      <c r="G11" s="9" t="s">
        <v>5</v>
      </c>
      <c r="H11" s="10" t="s">
        <v>27</v>
      </c>
    </row>
    <row r="12" spans="1:8" x14ac:dyDescent="0.45">
      <c r="A12" s="60"/>
      <c r="B12" s="1">
        <v>9</v>
      </c>
      <c r="C12" s="1">
        <v>30</v>
      </c>
      <c r="D12" s="1">
        <v>31</v>
      </c>
      <c r="E12" s="1">
        <v>31</v>
      </c>
      <c r="F12" s="1">
        <v>30</v>
      </c>
      <c r="G12" s="1">
        <v>4</v>
      </c>
      <c r="H12" s="11">
        <f>SUM(B12:G12)</f>
        <v>135</v>
      </c>
    </row>
    <row r="13" spans="1:8" x14ac:dyDescent="0.45">
      <c r="A13" s="61" t="s">
        <v>1</v>
      </c>
      <c r="B13" s="1" t="s">
        <v>24</v>
      </c>
      <c r="C13" s="1" t="s">
        <v>25</v>
      </c>
      <c r="D13" s="1" t="s">
        <v>6</v>
      </c>
      <c r="E13" s="1" t="s">
        <v>7</v>
      </c>
      <c r="F13" s="1" t="s">
        <v>8</v>
      </c>
      <c r="G13" s="1" t="s">
        <v>26</v>
      </c>
      <c r="H13" s="12" t="s">
        <v>27</v>
      </c>
    </row>
    <row r="14" spans="1:8" ht="18.600000000000001" thickBot="1" x14ac:dyDescent="0.5">
      <c r="A14" s="62"/>
      <c r="B14" s="13">
        <f>30-7</f>
        <v>23</v>
      </c>
      <c r="C14" s="13">
        <v>31</v>
      </c>
      <c r="D14" s="13">
        <v>31</v>
      </c>
      <c r="E14" s="13">
        <v>28</v>
      </c>
      <c r="F14" s="13">
        <v>31</v>
      </c>
      <c r="G14" s="13">
        <v>16</v>
      </c>
      <c r="H14" s="14">
        <f>SUM(B14:G14)</f>
        <v>160</v>
      </c>
    </row>
  </sheetData>
  <mergeCells count="3">
    <mergeCell ref="A11:A12"/>
    <mergeCell ref="A13:A14"/>
    <mergeCell ref="A7:A8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算定シート（高効率空調機器）</vt:lpstr>
      <vt:lpstr>記入例</vt:lpstr>
      <vt:lpstr>算出基準</vt:lpstr>
      <vt:lpstr>記入例!Print_Area</vt:lpstr>
      <vt:lpstr>'算定シート（高効率空調機器）'!Print_Area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localadmin</dc:creator>
  <cp:lastModifiedBy>山内</cp:lastModifiedBy>
  <cp:lastPrinted>2025-06-06T07:13:29Z</cp:lastPrinted>
  <dcterms:created xsi:type="dcterms:W3CDTF">2023-08-29T06:41:26Z</dcterms:created>
  <dcterms:modified xsi:type="dcterms:W3CDTF">2026-05-19T09:24:38Z</dcterms:modified>
</cp:coreProperties>
</file>