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G:\300_その他、島根県補助金・受託事業\80_デジタルイノベーション\R8（2026）年度\R8_中小企業デジタル導入加速化補助金\81_ホームページ\"/>
    </mc:Choice>
  </mc:AlternateContent>
  <xr:revisionPtr revIDLastSave="0" documentId="13_ncr:1_{C81AECCE-BD49-469D-AF42-D77DB3D97C70}" xr6:coauthVersionLast="47" xr6:coauthVersionMax="47" xr10:uidLastSave="{00000000-0000-0000-0000-000000000000}"/>
  <bookViews>
    <workbookView xWindow="-108" yWindow="-108" windowWidth="23256" windowHeight="13896" tabRatio="809" xr2:uid="{00000000-000D-0000-FFFF-FFFF00000000}"/>
  </bookViews>
  <sheets>
    <sheet name="様式1（交付申請・誓約書）" sheetId="2" r:id="rId1"/>
    <sheet name="別紙（補助事業計画書）" sheetId="3" r:id="rId2"/>
    <sheet name="別紙（スケジュール、収支計画）" sheetId="4" r:id="rId3"/>
    <sheet name="別紙（支出内訳書）" sheetId="1" r:id="rId4"/>
    <sheet name="【使用不可】参照_産業分類" sheetId="5" r:id="rId5"/>
    <sheet name="【使用不可】参照_対象経費" sheetId="6" r:id="rId6"/>
  </sheets>
  <definedNames>
    <definedName name="_xlnm.Print_Area" localSheetId="2">'別紙（スケジュール、収支計画）'!$A$1:$T$41</definedName>
    <definedName name="_xlnm.Print_Area" localSheetId="3">'別紙（支出内訳書）'!$A$3:$L$29</definedName>
    <definedName name="_xlnm.Print_Area" localSheetId="1">'別紙（補助事業計画書）'!$A$1:$T$95</definedName>
    <definedName name="_xlnm.Print_Area" localSheetId="0">'様式1（交付申請・誓約書）'!$A$1:$S$50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1" l="1"/>
  <c r="K12" i="1"/>
  <c r="J13" i="1"/>
  <c r="K13" i="1"/>
  <c r="K10" i="1"/>
  <c r="J10" i="1"/>
  <c r="J11" i="1"/>
  <c r="K11" i="1"/>
  <c r="J9" i="1" l="1"/>
  <c r="F7" i="3"/>
  <c r="K22" i="1"/>
  <c r="J22" i="1"/>
  <c r="K21" i="1"/>
  <c r="J21" i="1"/>
  <c r="K16" i="1"/>
  <c r="J16" i="1"/>
  <c r="K19" i="1"/>
  <c r="J19" i="1"/>
  <c r="K18" i="1"/>
  <c r="J18" i="1"/>
  <c r="K17" i="1"/>
  <c r="J17" i="1"/>
  <c r="J23" i="1" l="1"/>
  <c r="G35" i="4"/>
  <c r="K23" i="1"/>
  <c r="F8" i="3"/>
  <c r="F6" i="3"/>
  <c r="K15" i="1"/>
  <c r="J15" i="1"/>
  <c r="K14" i="1"/>
  <c r="J14" i="1"/>
  <c r="K9" i="1"/>
  <c r="K20" i="1" s="1"/>
  <c r="K27" i="1" l="1"/>
  <c r="O35" i="4" s="1"/>
  <c r="J20" i="1"/>
  <c r="J24" i="1" s="1"/>
  <c r="K35" i="4"/>
  <c r="K26" i="1"/>
  <c r="K28" i="1" l="1"/>
  <c r="K15" i="3"/>
  <c r="G33" i="4"/>
  <c r="G37" i="4" s="1"/>
  <c r="I25" i="4" s="1"/>
  <c r="K24" i="1"/>
  <c r="K33" i="4"/>
  <c r="K37" i="4" s="1"/>
  <c r="K16" i="3" l="1"/>
  <c r="O33" i="4"/>
  <c r="O37" i="4" s="1"/>
  <c r="I23" i="4" s="1"/>
  <c r="I21" i="4" s="1"/>
</calcChain>
</file>

<file path=xl/sharedStrings.xml><?xml version="1.0" encoding="utf-8"?>
<sst xmlns="http://schemas.openxmlformats.org/spreadsheetml/2006/main" count="493" uniqueCount="426">
  <si>
    <t>５．支出内訳書</t>
    <rPh sb="2" eb="7">
      <t>シシュツウチワケショ</t>
    </rPh>
    <phoneticPr fontId="2"/>
  </si>
  <si>
    <t>内容・品名</t>
    <rPh sb="0" eb="2">
      <t>ナイヨウ</t>
    </rPh>
    <rPh sb="3" eb="5">
      <t>ヒンメイ</t>
    </rPh>
    <phoneticPr fontId="2"/>
  </si>
  <si>
    <t>仕様・型名</t>
    <rPh sb="0" eb="2">
      <t>シヨウ</t>
    </rPh>
    <rPh sb="3" eb="5">
      <t>カタメイ</t>
    </rPh>
    <phoneticPr fontId="2"/>
  </si>
  <si>
    <t>単位</t>
    <rPh sb="0" eb="2">
      <t>タンイ</t>
    </rPh>
    <phoneticPr fontId="2"/>
  </si>
  <si>
    <t>数量</t>
    <rPh sb="0" eb="2">
      <t>スウリョウ</t>
    </rPh>
    <phoneticPr fontId="2"/>
  </si>
  <si>
    <t>A</t>
    <phoneticPr fontId="2"/>
  </si>
  <si>
    <t>B</t>
    <phoneticPr fontId="2"/>
  </si>
  <si>
    <t>C</t>
    <phoneticPr fontId="2"/>
  </si>
  <si>
    <t>D</t>
    <phoneticPr fontId="2"/>
  </si>
  <si>
    <t>（A×B）</t>
    <phoneticPr fontId="2"/>
  </si>
  <si>
    <t>（A×B×1.1）</t>
    <phoneticPr fontId="2"/>
  </si>
  <si>
    <t>ソフト事業</t>
    <rPh sb="3" eb="5">
      <t>ジギョウ</t>
    </rPh>
    <phoneticPr fontId="2"/>
  </si>
  <si>
    <t>ハード事業</t>
    <rPh sb="3" eb="5">
      <t>ジギョウ</t>
    </rPh>
    <phoneticPr fontId="2"/>
  </si>
  <si>
    <t>注１：欄が足りない場合は不要な区分を削除し、必要な欄を追加して記入すること。</t>
    <rPh sb="0" eb="1">
      <t>チュウ</t>
    </rPh>
    <rPh sb="3" eb="4">
      <t>ラン</t>
    </rPh>
    <rPh sb="5" eb="6">
      <t>タ</t>
    </rPh>
    <rPh sb="9" eb="11">
      <t>バアイ</t>
    </rPh>
    <rPh sb="12" eb="14">
      <t>フヨウ</t>
    </rPh>
    <rPh sb="15" eb="17">
      <t>クブン</t>
    </rPh>
    <rPh sb="18" eb="20">
      <t>サクジョ</t>
    </rPh>
    <rPh sb="22" eb="24">
      <t>ヒツヨウ</t>
    </rPh>
    <rPh sb="25" eb="26">
      <t>ラン</t>
    </rPh>
    <rPh sb="27" eb="29">
      <t>ツイカ</t>
    </rPh>
    <rPh sb="31" eb="33">
      <t>キニュウ</t>
    </rPh>
    <phoneticPr fontId="2"/>
  </si>
  <si>
    <t>自動計算</t>
    <rPh sb="0" eb="4">
      <t>ジドウケイサン</t>
    </rPh>
    <phoneticPr fontId="2"/>
  </si>
  <si>
    <t>要入力</t>
    <rPh sb="0" eb="1">
      <t>ヨウ</t>
    </rPh>
    <rPh sb="1" eb="3">
      <t>ニュウリョク</t>
    </rPh>
    <phoneticPr fontId="2"/>
  </si>
  <si>
    <t>備考
（耐用年数等）</t>
    <rPh sb="0" eb="2">
      <t>ビコウ</t>
    </rPh>
    <rPh sb="4" eb="8">
      <t>タイヨウネンスウ</t>
    </rPh>
    <rPh sb="8" eb="9">
      <t>トウ</t>
    </rPh>
    <phoneticPr fontId="2"/>
  </si>
  <si>
    <t>注２：合計金額からの一括値引きは認められません。</t>
    <rPh sb="0" eb="1">
      <t>チュウ</t>
    </rPh>
    <phoneticPr fontId="2"/>
  </si>
  <si>
    <t>　　　値引きがある場合は各製品単価から値引きをし、見積書、請求書にて値引き後の製品単価を明確にすること。</t>
    <rPh sb="25" eb="28">
      <t>ミツモリショ</t>
    </rPh>
    <phoneticPr fontId="2"/>
  </si>
  <si>
    <t>中小企業デジタル導入加速化補助金交付申請書及び誓約書</t>
    <rPh sb="0" eb="4">
      <t>チュウショウキギョウ</t>
    </rPh>
    <rPh sb="8" eb="16">
      <t>ドウニュウカソクカホジョキン</t>
    </rPh>
    <rPh sb="16" eb="18">
      <t>コウフ</t>
    </rPh>
    <rPh sb="18" eb="21">
      <t>シンセイショ</t>
    </rPh>
    <rPh sb="21" eb="22">
      <t>オヨ</t>
    </rPh>
    <rPh sb="23" eb="26">
      <t>セイヤクショ</t>
    </rPh>
    <phoneticPr fontId="2"/>
  </si>
  <si>
    <t>島根県中小企業団体中央会会長　様</t>
    <rPh sb="0" eb="3">
      <t>シマネケン</t>
    </rPh>
    <rPh sb="3" eb="7">
      <t>チュウショウキギョウ</t>
    </rPh>
    <rPh sb="7" eb="9">
      <t>ダンタイ</t>
    </rPh>
    <rPh sb="9" eb="12">
      <t>チュウオウカイ</t>
    </rPh>
    <rPh sb="12" eb="14">
      <t>カイチョウ</t>
    </rPh>
    <rPh sb="15" eb="16">
      <t>サマ</t>
    </rPh>
    <phoneticPr fontId="2"/>
  </si>
  <si>
    <t>住所</t>
    <rPh sb="0" eb="2">
      <t>ジュウショ</t>
    </rPh>
    <phoneticPr fontId="2"/>
  </si>
  <si>
    <t>名称</t>
    <rPh sb="0" eb="2">
      <t>メイショウ</t>
    </rPh>
    <phoneticPr fontId="2"/>
  </si>
  <si>
    <t>代表者</t>
    <rPh sb="0" eb="3">
      <t>ダイヒョウシャ</t>
    </rPh>
    <phoneticPr fontId="2"/>
  </si>
  <si>
    <t>申請者</t>
    <rPh sb="0" eb="3">
      <t>シンセイシャ</t>
    </rPh>
    <phoneticPr fontId="2"/>
  </si>
  <si>
    <t>職名・氏名</t>
    <rPh sb="0" eb="1">
      <t>ショク</t>
    </rPh>
    <rPh sb="1" eb="2">
      <t>メイ</t>
    </rPh>
    <rPh sb="3" eb="5">
      <t>シメイ</t>
    </rPh>
    <phoneticPr fontId="2"/>
  </si>
  <si>
    <t>電話番号</t>
    <rPh sb="0" eb="2">
      <t>デンワ</t>
    </rPh>
    <rPh sb="2" eb="4">
      <t>バンゴウ</t>
    </rPh>
    <phoneticPr fontId="2"/>
  </si>
  <si>
    <t>E-Mail</t>
    <phoneticPr fontId="2"/>
  </si>
  <si>
    <t>記</t>
    <rPh sb="0" eb="1">
      <t>キ</t>
    </rPh>
    <phoneticPr fontId="2"/>
  </si>
  <si>
    <t>１．添付書類</t>
    <rPh sb="2" eb="6">
      <t>テンプショルイ</t>
    </rPh>
    <phoneticPr fontId="2"/>
  </si>
  <si>
    <t>・</t>
    <phoneticPr fontId="2"/>
  </si>
  <si>
    <t>直近２期分の決算書（個人の場合は青色申告書の写し）</t>
    <rPh sb="0" eb="2">
      <t>チョッキン</t>
    </rPh>
    <rPh sb="3" eb="4">
      <t>キ</t>
    </rPh>
    <rPh sb="4" eb="5">
      <t>ブン</t>
    </rPh>
    <rPh sb="6" eb="9">
      <t>ケッサンショ</t>
    </rPh>
    <rPh sb="10" eb="12">
      <t>コジン</t>
    </rPh>
    <rPh sb="13" eb="15">
      <t>バアイ</t>
    </rPh>
    <rPh sb="16" eb="20">
      <t>アオイロシンコク</t>
    </rPh>
    <rPh sb="20" eb="21">
      <t>ショ</t>
    </rPh>
    <rPh sb="22" eb="23">
      <t>ウツ</t>
    </rPh>
    <phoneticPr fontId="2"/>
  </si>
  <si>
    <t>（貸借対照表、損益計算書、製造原価報告書、販売費及び一般管理費内訳書、個別注記表）</t>
    <rPh sb="1" eb="6">
      <t>タイシャクタイショウヒョウ</t>
    </rPh>
    <rPh sb="7" eb="12">
      <t>ソンエキケイサンショ</t>
    </rPh>
    <rPh sb="13" eb="17">
      <t>セイゾウゲンカ</t>
    </rPh>
    <rPh sb="17" eb="20">
      <t>ホウコクショ</t>
    </rPh>
    <rPh sb="21" eb="24">
      <t>ハンバイヒ</t>
    </rPh>
    <rPh sb="24" eb="25">
      <t>オヨ</t>
    </rPh>
    <rPh sb="26" eb="31">
      <t>イッパンカンリヒ</t>
    </rPh>
    <rPh sb="31" eb="34">
      <t>ウチワケショ</t>
    </rPh>
    <rPh sb="35" eb="37">
      <t>コベツ</t>
    </rPh>
    <rPh sb="37" eb="40">
      <t>チュウキヒョウ</t>
    </rPh>
    <phoneticPr fontId="2"/>
  </si>
  <si>
    <t>部</t>
    <rPh sb="0" eb="1">
      <t>ブ</t>
    </rPh>
    <phoneticPr fontId="2"/>
  </si>
  <si>
    <t>各1</t>
    <rPh sb="0" eb="1">
      <t>カク</t>
    </rPh>
    <phoneticPr fontId="2"/>
  </si>
  <si>
    <t>法人の登記事項証明書又は定款の写し</t>
    <rPh sb="0" eb="2">
      <t>ホウジン</t>
    </rPh>
    <rPh sb="3" eb="5">
      <t>トウキ</t>
    </rPh>
    <rPh sb="5" eb="10">
      <t>ジコウショウメイショ</t>
    </rPh>
    <rPh sb="10" eb="11">
      <t>マタ</t>
    </rPh>
    <rPh sb="12" eb="14">
      <t>テイカン</t>
    </rPh>
    <rPh sb="15" eb="16">
      <t>ウツ</t>
    </rPh>
    <phoneticPr fontId="2"/>
  </si>
  <si>
    <t>島根県税に係る納税証明書</t>
    <rPh sb="0" eb="4">
      <t>シマネケンゼイ</t>
    </rPh>
    <rPh sb="5" eb="6">
      <t>カカ</t>
    </rPh>
    <rPh sb="7" eb="12">
      <t>ノウゼイショウメイショ</t>
    </rPh>
    <phoneticPr fontId="2"/>
  </si>
  <si>
    <t>会社パンフレットなどの会社概要が分る資料</t>
    <rPh sb="0" eb="2">
      <t>カイシャ</t>
    </rPh>
    <rPh sb="11" eb="15">
      <t>カイシャガイヨウ</t>
    </rPh>
    <rPh sb="16" eb="17">
      <t>ワカ</t>
    </rPh>
    <rPh sb="18" eb="20">
      <t>シリョウ</t>
    </rPh>
    <phoneticPr fontId="2"/>
  </si>
  <si>
    <t>事業費積算の根拠となる発注先からの見積書及び同一条件の相見積書</t>
    <rPh sb="11" eb="13">
      <t>ハッチュウ</t>
    </rPh>
    <rPh sb="13" eb="14">
      <t>サキ</t>
    </rPh>
    <rPh sb="17" eb="20">
      <t>ミツモリショ</t>
    </rPh>
    <rPh sb="20" eb="21">
      <t>オヨ</t>
    </rPh>
    <rPh sb="22" eb="24">
      <t>ドウイツ</t>
    </rPh>
    <rPh sb="24" eb="26">
      <t>ジョウケン</t>
    </rPh>
    <rPh sb="27" eb="30">
      <t>アイミツモリ</t>
    </rPh>
    <rPh sb="30" eb="31">
      <t>ショ</t>
    </rPh>
    <phoneticPr fontId="2"/>
  </si>
  <si>
    <t>発注先からの提案書には、提案の背景となる現状認識、課題、解決策、</t>
    <rPh sb="0" eb="3">
      <t>ハッチュウサキ</t>
    </rPh>
    <rPh sb="6" eb="9">
      <t>テイアンショ</t>
    </rPh>
    <rPh sb="25" eb="27">
      <t>カダイ</t>
    </rPh>
    <phoneticPr fontId="2"/>
  </si>
  <si>
    <t>※</t>
    <phoneticPr fontId="2"/>
  </si>
  <si>
    <t>導入するシステム及び事業計画全体が分かる提案書（※）</t>
    <rPh sb="0" eb="2">
      <t>ドウニュウ</t>
    </rPh>
    <rPh sb="8" eb="9">
      <t>オヨ</t>
    </rPh>
    <rPh sb="10" eb="12">
      <t>ジギョウ</t>
    </rPh>
    <rPh sb="12" eb="16">
      <t>ケイカクゼンタイ</t>
    </rPh>
    <rPh sb="17" eb="18">
      <t>ワ</t>
    </rPh>
    <rPh sb="20" eb="23">
      <t>テイアンショ</t>
    </rPh>
    <phoneticPr fontId="2"/>
  </si>
  <si>
    <t>２．中小企業デジタル導入加速化補助金の交付を受ける者として不適当な者</t>
    <rPh sb="2" eb="6">
      <t>チュウショウキギョウ</t>
    </rPh>
    <rPh sb="10" eb="18">
      <t>ドウニュウカソクカホジョキン</t>
    </rPh>
    <rPh sb="19" eb="21">
      <t>コウフ</t>
    </rPh>
    <rPh sb="22" eb="23">
      <t>ウ</t>
    </rPh>
    <rPh sb="25" eb="26">
      <t>モノ</t>
    </rPh>
    <rPh sb="29" eb="32">
      <t>フテキトウ</t>
    </rPh>
    <rPh sb="33" eb="34">
      <t>モノ</t>
    </rPh>
    <phoneticPr fontId="2"/>
  </si>
  <si>
    <t>(1)法人等（個人、法人又は団体をいう。）が、暴力団（暴力団員による不当な行為の防止等に関する法律（平成３年法律第７７号）第２条第２号に規定する暴力団をいう。以下同じ。）であるとき又は法人等の役員等（個人である場合はその者、法人である場合は役員又は支店若しくは営業所（常時契約を締結する事務所をいう。）の代表者、団体である場合は代表者、理事等、その他経営に実質的に関与している者をいう。以下同じ。）が、暴力団員（同法第２条第６号に規定する暴力団員をいう。以下同じ。）であるとき
(2)役員等が、自己、自社若しくは第三者の不正の利益を図る目的又は第三者に損害を加える目的をもって、暴力団又は暴力団員を利用するなどしているとき
(3)役員等が、暴力団又は暴力団員に対して、資金等を供給し、又は便宜を供与するなど直接的あるいは積極的に暴力団の維持、運営に協力し、若しくは関与しているとき
(4)役員等が、暴力団又は暴力団員であることを知りながらこれと社会的に非難されるべき関係を有しているとき</t>
    <phoneticPr fontId="2"/>
  </si>
  <si>
    <t>別記様式</t>
    <rPh sb="0" eb="2">
      <t>ベッキ</t>
    </rPh>
    <rPh sb="2" eb="4">
      <t>ヨウシキ</t>
    </rPh>
    <phoneticPr fontId="2"/>
  </si>
  <si>
    <t>１．申請者の概要</t>
    <rPh sb="2" eb="5">
      <t>シンセイシャ</t>
    </rPh>
    <rPh sb="6" eb="8">
      <t>ガイヨウ</t>
    </rPh>
    <phoneticPr fontId="2"/>
  </si>
  <si>
    <t>資本金・出資金</t>
    <rPh sb="0" eb="3">
      <t>シホンキン</t>
    </rPh>
    <rPh sb="4" eb="7">
      <t>シュッシキン</t>
    </rPh>
    <phoneticPr fontId="2"/>
  </si>
  <si>
    <t>主たる業種</t>
    <rPh sb="0" eb="1">
      <t>シュ</t>
    </rPh>
    <rPh sb="3" eb="5">
      <t>ギョウシュ</t>
    </rPh>
    <phoneticPr fontId="2"/>
  </si>
  <si>
    <t>創業・設立年</t>
    <rPh sb="0" eb="2">
      <t>ソウギョウ</t>
    </rPh>
    <rPh sb="3" eb="5">
      <t>セツリツ</t>
    </rPh>
    <rPh sb="5" eb="6">
      <t>ネン</t>
    </rPh>
    <phoneticPr fontId="2"/>
  </si>
  <si>
    <t>従業員数</t>
    <rPh sb="0" eb="3">
      <t>ジュウギョウイン</t>
    </rPh>
    <rPh sb="3" eb="4">
      <t>スウ</t>
    </rPh>
    <phoneticPr fontId="2"/>
  </si>
  <si>
    <t>２．補助事業に要する経費及び補助金の交付申請額</t>
    <rPh sb="2" eb="6">
      <t>ホジョジギョウ</t>
    </rPh>
    <rPh sb="7" eb="8">
      <t>ヨウ</t>
    </rPh>
    <rPh sb="10" eb="12">
      <t>ケイヒ</t>
    </rPh>
    <rPh sb="12" eb="13">
      <t>オヨ</t>
    </rPh>
    <rPh sb="14" eb="17">
      <t>ホジョキン</t>
    </rPh>
    <rPh sb="18" eb="20">
      <t>コウフ</t>
    </rPh>
    <rPh sb="20" eb="23">
      <t>シンセイガク</t>
    </rPh>
    <phoneticPr fontId="2"/>
  </si>
  <si>
    <t>金</t>
    <rPh sb="0" eb="1">
      <t>キン</t>
    </rPh>
    <phoneticPr fontId="2"/>
  </si>
  <si>
    <t>円</t>
    <rPh sb="0" eb="1">
      <t>エン</t>
    </rPh>
    <phoneticPr fontId="2"/>
  </si>
  <si>
    <t>合計（1+2）</t>
    <rPh sb="0" eb="2">
      <t>ゴウケイ</t>
    </rPh>
    <phoneticPr fontId="2"/>
  </si>
  <si>
    <t>★「支出内訳書」から自動で転記されます</t>
    <rPh sb="2" eb="7">
      <t>シシュツウチワケショ</t>
    </rPh>
    <rPh sb="10" eb="12">
      <t>ジドウ</t>
    </rPh>
    <rPh sb="13" eb="15">
      <t>テンキ</t>
    </rPh>
    <phoneticPr fontId="2"/>
  </si>
  <si>
    <t>３．事業計画の内容</t>
    <rPh sb="2" eb="4">
      <t>ジギョウ</t>
    </rPh>
    <rPh sb="4" eb="6">
      <t>ケイカク</t>
    </rPh>
    <rPh sb="7" eb="9">
      <t>ナイヨウ</t>
    </rPh>
    <phoneticPr fontId="2"/>
  </si>
  <si>
    <t>（１）事業概要</t>
    <rPh sb="3" eb="7">
      <t>ジギョウガイヨウ</t>
    </rPh>
    <phoneticPr fontId="2"/>
  </si>
  <si>
    <t>④事業内容</t>
    <rPh sb="1" eb="5">
      <t>ジギョウナイヨウ</t>
    </rPh>
    <phoneticPr fontId="2"/>
  </si>
  <si>
    <t>（２）事業実施スケジュール</t>
    <rPh sb="3" eb="5">
      <t>ジギョウ</t>
    </rPh>
    <rPh sb="5" eb="7">
      <t>ジッシ</t>
    </rPh>
    <phoneticPr fontId="2"/>
  </si>
  <si>
    <t>実施項目</t>
    <rPh sb="0" eb="4">
      <t>ジッシコウモク</t>
    </rPh>
    <phoneticPr fontId="2"/>
  </si>
  <si>
    <t>4月</t>
    <rPh sb="1" eb="2">
      <t>ガツ</t>
    </rPh>
    <phoneticPr fontId="2"/>
  </si>
  <si>
    <t>5月</t>
  </si>
  <si>
    <t>6月</t>
  </si>
  <si>
    <t>7月</t>
  </si>
  <si>
    <t>8月</t>
  </si>
  <si>
    <t>9月</t>
  </si>
  <si>
    <t>10月</t>
  </si>
  <si>
    <t>11月</t>
  </si>
  <si>
    <t>12月</t>
  </si>
  <si>
    <t>1月</t>
  </si>
  <si>
    <t>2月</t>
  </si>
  <si>
    <t>実施時期</t>
    <rPh sb="0" eb="2">
      <t>ジッシ</t>
    </rPh>
    <rPh sb="2" eb="4">
      <t>ジキ</t>
    </rPh>
    <phoneticPr fontId="2"/>
  </si>
  <si>
    <t>月</t>
    <rPh sb="0" eb="1">
      <t>ツキ</t>
    </rPh>
    <phoneticPr fontId="2"/>
  </si>
  <si>
    <t>４．事業収支計画書</t>
    <rPh sb="2" eb="4">
      <t>ジギョウ</t>
    </rPh>
    <rPh sb="4" eb="6">
      <t>シュウシ</t>
    </rPh>
    <rPh sb="6" eb="8">
      <t>ケイカク</t>
    </rPh>
    <rPh sb="8" eb="9">
      <t>ショ</t>
    </rPh>
    <phoneticPr fontId="2"/>
  </si>
  <si>
    <t>（１）収入</t>
    <rPh sb="3" eb="5">
      <t>シュウニュウ</t>
    </rPh>
    <phoneticPr fontId="2"/>
  </si>
  <si>
    <t>（２）支出</t>
    <rPh sb="3" eb="5">
      <t>シシュツ</t>
    </rPh>
    <phoneticPr fontId="2"/>
  </si>
  <si>
    <t>区分</t>
    <rPh sb="0" eb="2">
      <t>クブン</t>
    </rPh>
    <phoneticPr fontId="2"/>
  </si>
  <si>
    <t>自己資金</t>
    <rPh sb="0" eb="4">
      <t>ジコシキン</t>
    </rPh>
    <phoneticPr fontId="2"/>
  </si>
  <si>
    <t>借入金</t>
    <rPh sb="0" eb="3">
      <t>カリイレキン</t>
    </rPh>
    <phoneticPr fontId="2"/>
  </si>
  <si>
    <t>その他</t>
    <rPh sb="2" eb="3">
      <t>タ</t>
    </rPh>
    <phoneticPr fontId="2"/>
  </si>
  <si>
    <t>合計</t>
    <rPh sb="0" eb="2">
      <t>ゴウケイ</t>
    </rPh>
    <phoneticPr fontId="2"/>
  </si>
  <si>
    <t>金額</t>
    <rPh sb="0" eb="2">
      <t>キンガク</t>
    </rPh>
    <phoneticPr fontId="2"/>
  </si>
  <si>
    <t>資金の調達先</t>
    <rPh sb="0" eb="2">
      <t>シキン</t>
    </rPh>
    <rPh sb="3" eb="6">
      <t>チョウタツサキ</t>
    </rPh>
    <phoneticPr fontId="2"/>
  </si>
  <si>
    <t>島根県中小企業団体中央会</t>
    <rPh sb="0" eb="3">
      <t>シマネケン</t>
    </rPh>
    <rPh sb="3" eb="9">
      <t>チュウショウキギョウダンタイ</t>
    </rPh>
    <rPh sb="9" eb="12">
      <t>チュウオウカイ</t>
    </rPh>
    <phoneticPr fontId="2"/>
  </si>
  <si>
    <t>（単位：円）</t>
    <rPh sb="1" eb="3">
      <t>タンイ</t>
    </rPh>
    <rPh sb="4" eb="5">
      <t>エン</t>
    </rPh>
    <phoneticPr fontId="2"/>
  </si>
  <si>
    <t>～</t>
    <phoneticPr fontId="2"/>
  </si>
  <si>
    <t>開始（予定）日</t>
    <rPh sb="0" eb="2">
      <t>カイシ</t>
    </rPh>
    <rPh sb="3" eb="5">
      <t>ヨテイ</t>
    </rPh>
    <rPh sb="6" eb="7">
      <t>ビ</t>
    </rPh>
    <phoneticPr fontId="2"/>
  </si>
  <si>
    <t>（以下のとおり）＜２頁目＞</t>
    <rPh sb="1" eb="3">
      <t>イカ</t>
    </rPh>
    <rPh sb="10" eb="11">
      <t>ページ</t>
    </rPh>
    <rPh sb="11" eb="12">
      <t>メ</t>
    </rPh>
    <phoneticPr fontId="2"/>
  </si>
  <si>
    <t>（以下のとおり）＜１頁目＞</t>
    <rPh sb="1" eb="3">
      <t>イカ</t>
    </rPh>
    <rPh sb="10" eb="11">
      <t>ページ</t>
    </rPh>
    <rPh sb="11" eb="12">
      <t>メ</t>
    </rPh>
    <phoneticPr fontId="2"/>
  </si>
  <si>
    <t>事業区分</t>
    <rPh sb="0" eb="4">
      <t>ジギョウクブン</t>
    </rPh>
    <phoneticPr fontId="2"/>
  </si>
  <si>
    <t>計</t>
    <rPh sb="0" eb="1">
      <t>ケイ</t>
    </rPh>
    <phoneticPr fontId="2"/>
  </si>
  <si>
    <t>★入力</t>
    <rPh sb="1" eb="3">
      <t>ニュウリョク</t>
    </rPh>
    <phoneticPr fontId="2"/>
  </si>
  <si>
    <t>例）新システム要件定義</t>
    <rPh sb="0" eb="1">
      <t>レイ</t>
    </rPh>
    <rPh sb="2" eb="3">
      <t>シン</t>
    </rPh>
    <rPh sb="7" eb="11">
      <t>ヨウケンテイギ</t>
    </rPh>
    <phoneticPr fontId="2"/>
  </si>
  <si>
    <t>例）納品・テスト運用</t>
    <rPh sb="0" eb="1">
      <t>レイ</t>
    </rPh>
    <rPh sb="2" eb="4">
      <t>ノウヒン</t>
    </rPh>
    <rPh sb="8" eb="10">
      <t>ウンヨウ</t>
    </rPh>
    <phoneticPr fontId="2"/>
  </si>
  <si>
    <t>例）納品完了（検収）</t>
    <rPh sb="0" eb="1">
      <t>レイ</t>
    </rPh>
    <rPh sb="2" eb="4">
      <t>ノウヒン</t>
    </rPh>
    <rPh sb="4" eb="6">
      <t>カンリョウ</t>
    </rPh>
    <rPh sb="7" eb="9">
      <t>ケンシュウ</t>
    </rPh>
    <phoneticPr fontId="2"/>
  </si>
  <si>
    <t>例）実績報告書の提出</t>
    <rPh sb="0" eb="1">
      <t>レイ</t>
    </rPh>
    <rPh sb="2" eb="4">
      <t>ジッセキ</t>
    </rPh>
    <rPh sb="4" eb="7">
      <t>ホウコクショ</t>
    </rPh>
    <rPh sb="8" eb="10">
      <t>テイシュツ</t>
    </rPh>
    <phoneticPr fontId="2"/>
  </si>
  <si>
    <t>★「様式1」（申請書・誓約書）から自動で転記されます</t>
    <rPh sb="2" eb="4">
      <t>ヨウシキ</t>
    </rPh>
    <rPh sb="7" eb="10">
      <t>シンセイショ</t>
    </rPh>
    <rPh sb="11" eb="14">
      <t>セイヤクショ</t>
    </rPh>
    <rPh sb="17" eb="19">
      <t>ジドウ</t>
    </rPh>
    <rPh sb="20" eb="22">
      <t>テンキ</t>
    </rPh>
    <phoneticPr fontId="2"/>
  </si>
  <si>
    <t>★次頁「支出内訳書」から自動で転記されます</t>
    <rPh sb="1" eb="2">
      <t>ツギ</t>
    </rPh>
    <rPh sb="2" eb="3">
      <t>ページ</t>
    </rPh>
    <rPh sb="4" eb="9">
      <t>シシュツウチワケショ</t>
    </rPh>
    <rPh sb="12" eb="14">
      <t>ジドウ</t>
    </rPh>
    <rPh sb="15" eb="17">
      <t>テンキ</t>
    </rPh>
    <phoneticPr fontId="2"/>
  </si>
  <si>
    <t>終了（予定）日　※支払完了含む</t>
    <rPh sb="0" eb="2">
      <t>シュウリョウ</t>
    </rPh>
    <rPh sb="3" eb="5">
      <t>ヨテイ</t>
    </rPh>
    <rPh sb="6" eb="7">
      <t>ビ</t>
    </rPh>
    <rPh sb="9" eb="11">
      <t>シハライ</t>
    </rPh>
    <rPh sb="11" eb="13">
      <t>カンリョウ</t>
    </rPh>
    <rPh sb="13" eb="14">
      <t>フク</t>
    </rPh>
    <phoneticPr fontId="2"/>
  </si>
  <si>
    <t>例）新システム導入打合せ</t>
    <rPh sb="0" eb="1">
      <t>レイ</t>
    </rPh>
    <rPh sb="2" eb="3">
      <t>シン</t>
    </rPh>
    <rPh sb="7" eb="9">
      <t>ドウニュウ</t>
    </rPh>
    <rPh sb="9" eb="11">
      <t>ウチアワ</t>
    </rPh>
    <phoneticPr fontId="2"/>
  </si>
  <si>
    <t>小計（1.ハード事業）</t>
    <rPh sb="0" eb="2">
      <t>ショウケイ</t>
    </rPh>
    <rPh sb="8" eb="10">
      <t>ジギョウ</t>
    </rPh>
    <phoneticPr fontId="2"/>
  </si>
  <si>
    <t>小計（2.ソフト事業）</t>
    <rPh sb="0" eb="2">
      <t>ショウケイ</t>
    </rPh>
    <rPh sb="8" eb="10">
      <t>ジギョウ</t>
    </rPh>
    <phoneticPr fontId="2"/>
  </si>
  <si>
    <t>1/3
以内</t>
    <rPh sb="4" eb="6">
      <t>イナイ</t>
    </rPh>
    <phoneticPr fontId="2"/>
  </si>
  <si>
    <t>1/2
以内</t>
    <rPh sb="4" eb="6">
      <t>イナイ</t>
    </rPh>
    <phoneticPr fontId="2"/>
  </si>
  <si>
    <t>(※千円未満切り捨て)</t>
    <phoneticPr fontId="2"/>
  </si>
  <si>
    <t>全ての書類をPDF 形式でファイル保存した電子媒体（CD-RまたはDVD-R）</t>
    <phoneticPr fontId="2"/>
  </si>
  <si>
    <t>様式１（第６条関係）</t>
    <rPh sb="0" eb="2">
      <t>ヨウシキ</t>
    </rPh>
    <rPh sb="4" eb="5">
      <t>ダイ</t>
    </rPh>
    <rPh sb="6" eb="7">
      <t>ジョウ</t>
    </rPh>
    <rPh sb="7" eb="9">
      <t>カンケイ</t>
    </rPh>
    <phoneticPr fontId="2"/>
  </si>
  <si>
    <t>　中小企業デジタル導入加速化補助金交付要綱第６条の規定により、下記のとおり中小企業デジタル導入加速化補助金の交付を申請します。
　また、当社は中小企業デジタル導入加速化補助金の交付を受ける者として下記２に定める不適当な者のいずれにも該当しません。
　この誓約が虚偽であり、又はこの誓約に反したことにより、当方が不利益を被ることとなっても、異議は一切申し立てません。</t>
    <phoneticPr fontId="2"/>
  </si>
  <si>
    <t>（一般用、全税目の未納の徴収金がないことの証明）</t>
    <rPh sb="5" eb="6">
      <t>ゼン</t>
    </rPh>
    <phoneticPr fontId="2"/>
  </si>
  <si>
    <t>郵便番号</t>
    <rPh sb="0" eb="4">
      <t>ユウビンバンゴウ</t>
    </rPh>
    <phoneticPr fontId="2"/>
  </si>
  <si>
    <t>事業担当者</t>
    <rPh sb="0" eb="2">
      <t>ジギョウ</t>
    </rPh>
    <rPh sb="2" eb="5">
      <t>タントウシャ</t>
    </rPh>
    <phoneticPr fontId="2"/>
  </si>
  <si>
    <t>★入力（社印の押印は不要です）</t>
    <rPh sb="1" eb="3">
      <t>ニュウリョク</t>
    </rPh>
    <rPh sb="4" eb="6">
      <t>シャイン</t>
    </rPh>
    <rPh sb="7" eb="9">
      <t>オウイン</t>
    </rPh>
    <rPh sb="10" eb="12">
      <t>フヨウ</t>
    </rPh>
    <phoneticPr fontId="2"/>
  </si>
  <si>
    <t>★入力（代表者印の押印は不要です）</t>
    <rPh sb="1" eb="3">
      <t>ニュウリョク</t>
    </rPh>
    <rPh sb="4" eb="6">
      <t>ダイヒョウ</t>
    </rPh>
    <rPh sb="6" eb="7">
      <t>シャ</t>
    </rPh>
    <rPh sb="7" eb="8">
      <t>イン</t>
    </rPh>
    <rPh sb="9" eb="11">
      <t>オウイン</t>
    </rPh>
    <rPh sb="12" eb="14">
      <t>フヨウ</t>
    </rPh>
    <phoneticPr fontId="2"/>
  </si>
  <si>
    <t>業種一覧表（日本標準産業分類）</t>
    <rPh sb="0" eb="2">
      <t>ギョウシュ</t>
    </rPh>
    <rPh sb="2" eb="4">
      <t>イチラン</t>
    </rPh>
    <rPh sb="4" eb="5">
      <t>ヒョウ</t>
    </rPh>
    <rPh sb="6" eb="8">
      <t>ニホン</t>
    </rPh>
    <rPh sb="8" eb="10">
      <t>ヒョウジュン</t>
    </rPh>
    <rPh sb="10" eb="12">
      <t>サンギョウ</t>
    </rPh>
    <rPh sb="12" eb="14">
      <t>ブンルイ</t>
    </rPh>
    <phoneticPr fontId="3"/>
  </si>
  <si>
    <t>大分類</t>
    <rPh sb="0" eb="1">
      <t>ダイ</t>
    </rPh>
    <rPh sb="1" eb="3">
      <t>ブンルイ</t>
    </rPh>
    <phoneticPr fontId="3"/>
  </si>
  <si>
    <t>コード</t>
  </si>
  <si>
    <t>中分類</t>
    <rPh sb="0" eb="1">
      <t>チュウ</t>
    </rPh>
    <rPh sb="1" eb="3">
      <t>ブンルイ</t>
    </rPh>
    <phoneticPr fontId="3"/>
  </si>
  <si>
    <t>Ａ農業、林業</t>
  </si>
  <si>
    <t>01</t>
  </si>
  <si>
    <t>02</t>
  </si>
  <si>
    <t>Ｂ漁業</t>
  </si>
  <si>
    <t>03</t>
  </si>
  <si>
    <t>04</t>
  </si>
  <si>
    <t>水産養殖業</t>
  </si>
  <si>
    <t>Ｃ鉱業、採石業、砂利採取業</t>
    <rPh sb="4" eb="6">
      <t>サイセキ</t>
    </rPh>
    <rPh sb="6" eb="7">
      <t>ギョウ</t>
    </rPh>
    <rPh sb="8" eb="10">
      <t>ジャリ</t>
    </rPh>
    <rPh sb="10" eb="12">
      <t>サイシュ</t>
    </rPh>
    <rPh sb="12" eb="13">
      <t>ギョウ</t>
    </rPh>
    <phoneticPr fontId="3"/>
  </si>
  <si>
    <t>05</t>
  </si>
  <si>
    <t>鉱業、採石業、砂利採取業</t>
  </si>
  <si>
    <t>Ｄ建設業</t>
  </si>
  <si>
    <t>06</t>
  </si>
  <si>
    <t>総合工事業</t>
  </si>
  <si>
    <t>07</t>
  </si>
  <si>
    <t>職別工事業(設備工事業を除く)</t>
  </si>
  <si>
    <t>08</t>
  </si>
  <si>
    <t>設備工事業</t>
  </si>
  <si>
    <t>Ｅ製造業</t>
    <rPh sb="1" eb="4">
      <t>セイゾウギョウ</t>
    </rPh>
    <phoneticPr fontId="3"/>
  </si>
  <si>
    <t>09</t>
  </si>
  <si>
    <t>食料品製造業</t>
  </si>
  <si>
    <t>10</t>
  </si>
  <si>
    <t>飲料・たばこ・飼料製造業</t>
  </si>
  <si>
    <t>11</t>
  </si>
  <si>
    <t>繊維工業</t>
  </si>
  <si>
    <t>12</t>
  </si>
  <si>
    <t>木材・木製品製造業（家具を除く）</t>
  </si>
  <si>
    <t>13</t>
  </si>
  <si>
    <t>家具・装備品製造業</t>
  </si>
  <si>
    <t>14</t>
  </si>
  <si>
    <t>パルプ・紙・紙加工品製造業</t>
  </si>
  <si>
    <t>15</t>
  </si>
  <si>
    <t>印刷・同関連業</t>
  </si>
  <si>
    <t>16</t>
  </si>
  <si>
    <t>化学工業</t>
  </si>
  <si>
    <t>17</t>
  </si>
  <si>
    <t>石油製品・石炭製品製造業</t>
  </si>
  <si>
    <t>18</t>
  </si>
  <si>
    <t>プラスチック製品製造業（別掲を除く）</t>
  </si>
  <si>
    <t>19</t>
  </si>
  <si>
    <t>ゴム製品製造業</t>
  </si>
  <si>
    <t>20</t>
  </si>
  <si>
    <t>なめし革・同製品・毛皮製造業</t>
  </si>
  <si>
    <t>21</t>
  </si>
  <si>
    <t>窯業・土石製品製造業</t>
  </si>
  <si>
    <t>22</t>
  </si>
  <si>
    <t>鉄鋼業</t>
  </si>
  <si>
    <t>23</t>
  </si>
  <si>
    <t>非鉄金属製造業</t>
  </si>
  <si>
    <t>24</t>
  </si>
  <si>
    <t>金属製品製造業</t>
  </si>
  <si>
    <t>25</t>
  </si>
  <si>
    <t>はん用機械器具製造業</t>
  </si>
  <si>
    <t>26</t>
  </si>
  <si>
    <t>生産用機械器具製造業</t>
  </si>
  <si>
    <t>27</t>
  </si>
  <si>
    <t>業務用機械器具製造業</t>
  </si>
  <si>
    <t>28</t>
  </si>
  <si>
    <t>電子部品・デバイス・電子回路製造業</t>
  </si>
  <si>
    <t>29</t>
  </si>
  <si>
    <t>電気機械器具製造業</t>
  </si>
  <si>
    <t>30</t>
  </si>
  <si>
    <t>情報通信機械器具製造業</t>
  </si>
  <si>
    <t>31</t>
  </si>
  <si>
    <t>輸送用機械器具製造業</t>
  </si>
  <si>
    <t>32</t>
  </si>
  <si>
    <t>その他の製造業</t>
  </si>
  <si>
    <t>Ｆ電気・ガス・熱供給・水道業</t>
  </si>
  <si>
    <t>33</t>
  </si>
  <si>
    <t>電気業</t>
  </si>
  <si>
    <t>34</t>
  </si>
  <si>
    <t>ガス業</t>
  </si>
  <si>
    <t>35</t>
  </si>
  <si>
    <t>熱供給業</t>
  </si>
  <si>
    <t>36</t>
  </si>
  <si>
    <t>水道業</t>
  </si>
  <si>
    <t>Ｇ情報通信業</t>
  </si>
  <si>
    <t>37</t>
  </si>
  <si>
    <t>通信業</t>
  </si>
  <si>
    <t>38</t>
  </si>
  <si>
    <t>放送業</t>
  </si>
  <si>
    <t>39</t>
  </si>
  <si>
    <t>情報サービス業</t>
  </si>
  <si>
    <t>40</t>
  </si>
  <si>
    <t>インターネット附随サービス業</t>
  </si>
  <si>
    <t>41</t>
  </si>
  <si>
    <t>映像・音声・文字情報制作業</t>
  </si>
  <si>
    <t>Ｈ運輸業、郵便業</t>
    <rPh sb="5" eb="7">
      <t>ユウビン</t>
    </rPh>
    <rPh sb="7" eb="8">
      <t>ギョウ</t>
    </rPh>
    <phoneticPr fontId="3"/>
  </si>
  <si>
    <t>42</t>
  </si>
  <si>
    <t>鉄道業</t>
  </si>
  <si>
    <t>43</t>
  </si>
  <si>
    <t>道路旅客運送業</t>
  </si>
  <si>
    <t>44</t>
  </si>
  <si>
    <t>道路貨物運送業</t>
  </si>
  <si>
    <t>45</t>
  </si>
  <si>
    <t>水運業</t>
  </si>
  <si>
    <t>46</t>
  </si>
  <si>
    <t>航空運輸業</t>
  </si>
  <si>
    <t>47</t>
  </si>
  <si>
    <t>倉庫業</t>
  </si>
  <si>
    <t>48</t>
  </si>
  <si>
    <t>運輸に附帯するサービス業</t>
  </si>
  <si>
    <t>49</t>
  </si>
  <si>
    <t>郵便業（信書便事業を含む）</t>
  </si>
  <si>
    <t>Ｉ卸売業、小売業</t>
    <rPh sb="3" eb="4">
      <t>ギョウ</t>
    </rPh>
    <phoneticPr fontId="3"/>
  </si>
  <si>
    <t>50</t>
  </si>
  <si>
    <t>各種商品卸売業</t>
  </si>
  <si>
    <t>51</t>
  </si>
  <si>
    <t>繊維・衣服等卸売業</t>
  </si>
  <si>
    <t>52</t>
  </si>
  <si>
    <t>飲食料品卸売業</t>
  </si>
  <si>
    <t>53</t>
  </si>
  <si>
    <t>建築材料、鉱物・金属材料等卸売業</t>
  </si>
  <si>
    <t>54</t>
  </si>
  <si>
    <t>機械器具卸売業</t>
  </si>
  <si>
    <t>55</t>
  </si>
  <si>
    <t>その他の卸売業</t>
  </si>
  <si>
    <t>56</t>
  </si>
  <si>
    <t>各種商品小売業</t>
  </si>
  <si>
    <t>57</t>
  </si>
  <si>
    <t>織物・衣服・身の回り品小売業</t>
  </si>
  <si>
    <t>58</t>
  </si>
  <si>
    <t>飲食料品小売業</t>
  </si>
  <si>
    <t>59</t>
  </si>
  <si>
    <t>機械器具小売業</t>
  </si>
  <si>
    <t>60</t>
  </si>
  <si>
    <t>その他の小売業</t>
  </si>
  <si>
    <t>61</t>
  </si>
  <si>
    <t>無店舗小売業</t>
  </si>
  <si>
    <t>Ｊ金融業、保険業</t>
    <rPh sb="3" eb="4">
      <t>ギョウ</t>
    </rPh>
    <phoneticPr fontId="3"/>
  </si>
  <si>
    <t>62</t>
  </si>
  <si>
    <t>銀行業</t>
  </si>
  <si>
    <t>63</t>
  </si>
  <si>
    <t>協同組織金融業</t>
  </si>
  <si>
    <t>64</t>
  </si>
  <si>
    <t>貸金業、クレジットカード業等非預金信用機関</t>
  </si>
  <si>
    <t>65</t>
  </si>
  <si>
    <t>金融商品取引業、商品先物取引業</t>
  </si>
  <si>
    <t>66</t>
  </si>
  <si>
    <t>補助的金融業等</t>
  </si>
  <si>
    <t>67</t>
  </si>
  <si>
    <t>保険業（保険媒介代理業、保険サービス業を含む）</t>
  </si>
  <si>
    <t>Ｋ不動産業、物品賃貸業</t>
    <rPh sb="6" eb="8">
      <t>ブッピン</t>
    </rPh>
    <rPh sb="8" eb="10">
      <t>チンタイ</t>
    </rPh>
    <rPh sb="10" eb="11">
      <t>ギョウ</t>
    </rPh>
    <phoneticPr fontId="3"/>
  </si>
  <si>
    <t>68</t>
  </si>
  <si>
    <t>不動産取引業</t>
  </si>
  <si>
    <t>69</t>
  </si>
  <si>
    <t>不動産賃貸業・管理業</t>
  </si>
  <si>
    <t>70</t>
  </si>
  <si>
    <t>物品賃貸業</t>
  </si>
  <si>
    <t>Ｌ学術研究、専門・技術サービス業</t>
    <rPh sb="1" eb="3">
      <t>ガクジュツ</t>
    </rPh>
    <rPh sb="3" eb="5">
      <t>ケンキュウ</t>
    </rPh>
    <rPh sb="6" eb="8">
      <t>センモン</t>
    </rPh>
    <rPh sb="9" eb="11">
      <t>ギジュツ</t>
    </rPh>
    <rPh sb="15" eb="16">
      <t>ギョウ</t>
    </rPh>
    <phoneticPr fontId="3"/>
  </si>
  <si>
    <t>71</t>
  </si>
  <si>
    <t>学術・開発研究機関</t>
  </si>
  <si>
    <t>72</t>
  </si>
  <si>
    <t>専門サービス業（他に分類されないもの）</t>
  </si>
  <si>
    <t>73</t>
  </si>
  <si>
    <t>広告業</t>
  </si>
  <si>
    <t>74</t>
  </si>
  <si>
    <t>技術サービス業（他に分類されないもの）</t>
  </si>
  <si>
    <t>Ｍ宿泊業、飲食サービス業</t>
    <rPh sb="1" eb="3">
      <t>シュクハク</t>
    </rPh>
    <rPh sb="3" eb="4">
      <t>ギョウ</t>
    </rPh>
    <rPh sb="5" eb="7">
      <t>インショク</t>
    </rPh>
    <rPh sb="11" eb="12">
      <t>ギョウ</t>
    </rPh>
    <phoneticPr fontId="3"/>
  </si>
  <si>
    <t>75</t>
  </si>
  <si>
    <t>宿泊業</t>
  </si>
  <si>
    <t>76</t>
  </si>
  <si>
    <t>飲食店</t>
  </si>
  <si>
    <t>77</t>
  </si>
  <si>
    <t>持ち帰り・配達飲食サービス業</t>
  </si>
  <si>
    <t>Ｎ生活関連サービス業、娯楽業</t>
    <rPh sb="1" eb="3">
      <t>セイカツ</t>
    </rPh>
    <rPh sb="3" eb="5">
      <t>カンレン</t>
    </rPh>
    <rPh sb="9" eb="10">
      <t>ギョウ</t>
    </rPh>
    <rPh sb="11" eb="13">
      <t>ゴラク</t>
    </rPh>
    <rPh sb="13" eb="14">
      <t>ギョウ</t>
    </rPh>
    <phoneticPr fontId="3"/>
  </si>
  <si>
    <t>78</t>
  </si>
  <si>
    <t>洗濯・理容・美容・浴場業</t>
  </si>
  <si>
    <t>79</t>
  </si>
  <si>
    <t>その他の生活関連サービス業</t>
  </si>
  <si>
    <t>80</t>
  </si>
  <si>
    <t>娯楽業</t>
  </si>
  <si>
    <t>Ｏ教育、学習支援業</t>
    <rPh sb="1" eb="3">
      <t>キョウイク</t>
    </rPh>
    <rPh sb="4" eb="6">
      <t>ガクシュウ</t>
    </rPh>
    <rPh sb="6" eb="8">
      <t>シエン</t>
    </rPh>
    <rPh sb="8" eb="9">
      <t>ギョウ</t>
    </rPh>
    <phoneticPr fontId="3"/>
  </si>
  <si>
    <t>81</t>
  </si>
  <si>
    <t>学校教育</t>
  </si>
  <si>
    <t>82</t>
  </si>
  <si>
    <t>その他の教育、学習支援業</t>
  </si>
  <si>
    <t>Ｐ医療、福祉</t>
  </si>
  <si>
    <t>83</t>
  </si>
  <si>
    <t>医療業</t>
  </si>
  <si>
    <t>84</t>
  </si>
  <si>
    <t>保健衛生</t>
  </si>
  <si>
    <t>85</t>
  </si>
  <si>
    <t>社会保険・社会福祉・介護事業</t>
  </si>
  <si>
    <t>Ｑ複合サービス事業</t>
  </si>
  <si>
    <t>86</t>
  </si>
  <si>
    <t>87</t>
  </si>
  <si>
    <t>協同組合（他に分類されないもの）</t>
  </si>
  <si>
    <t>Ｒサービス業（他に分類されないもの）</t>
  </si>
  <si>
    <t>88</t>
  </si>
  <si>
    <t>廃棄物処理業</t>
  </si>
  <si>
    <t>89</t>
  </si>
  <si>
    <t>自動車整備業</t>
  </si>
  <si>
    <t>90</t>
  </si>
  <si>
    <t>機械等修理業（別掲を除く）</t>
  </si>
  <si>
    <t>91</t>
  </si>
  <si>
    <t>職業紹介・労働者派遣業</t>
  </si>
  <si>
    <t>92</t>
  </si>
  <si>
    <t>その他の事業サービス業</t>
  </si>
  <si>
    <t>93</t>
  </si>
  <si>
    <t>政治・経済・文化団体</t>
  </si>
  <si>
    <t>94</t>
  </si>
  <si>
    <t>宗教</t>
  </si>
  <si>
    <t>95</t>
  </si>
  <si>
    <t>その他のサービス業</t>
  </si>
  <si>
    <t>96</t>
  </si>
  <si>
    <t>外国公務</t>
  </si>
  <si>
    <t>Ｓ公務（他に分類されないもの）</t>
  </si>
  <si>
    <t>97</t>
  </si>
  <si>
    <t>国家公務</t>
  </si>
  <si>
    <t>98</t>
  </si>
  <si>
    <t>地方公務</t>
  </si>
  <si>
    <t>Ｔ分類不能の産業</t>
  </si>
  <si>
    <t>99</t>
  </si>
  <si>
    <t>分類不能の産業</t>
  </si>
  <si>
    <t>交付決定日</t>
    <rPh sb="0" eb="2">
      <t>コウフ</t>
    </rPh>
    <rPh sb="2" eb="4">
      <t>ケッテイ</t>
    </rPh>
    <rPh sb="4" eb="5">
      <t>ビ</t>
    </rPh>
    <phoneticPr fontId="2"/>
  </si>
  <si>
    <t>★入力（終了予定日のみ入力、補助事業実施期限内であること）</t>
    <rPh sb="1" eb="3">
      <t>ニュウリョク</t>
    </rPh>
    <rPh sb="4" eb="6">
      <t>シュウリョウ</t>
    </rPh>
    <rPh sb="6" eb="8">
      <t>ヨテイ</t>
    </rPh>
    <rPh sb="8" eb="9">
      <t>ビ</t>
    </rPh>
    <rPh sb="11" eb="13">
      <t>ニュウリョク</t>
    </rPh>
    <rPh sb="14" eb="16">
      <t>ホジョ</t>
    </rPh>
    <rPh sb="16" eb="18">
      <t>ジギョウ</t>
    </rPh>
    <rPh sb="18" eb="20">
      <t>ジッシ</t>
    </rPh>
    <rPh sb="20" eb="22">
      <t>キゲン</t>
    </rPh>
    <rPh sb="22" eb="23">
      <t>ナイ</t>
    </rPh>
    <phoneticPr fontId="2"/>
  </si>
  <si>
    <t>★入力（写真や画像、図表、数値なども盛り込んで具体的に記載すること）</t>
    <rPh sb="1" eb="3">
      <t>ニュウリョク</t>
    </rPh>
    <rPh sb="23" eb="26">
      <t>グタイテキ</t>
    </rPh>
    <rPh sb="27" eb="29">
      <t>キサイ</t>
    </rPh>
    <phoneticPr fontId="2"/>
  </si>
  <si>
    <t>例）発注先への支払</t>
    <rPh sb="0" eb="1">
      <t>レイ</t>
    </rPh>
    <rPh sb="2" eb="5">
      <t>ハッチュウサキ</t>
    </rPh>
    <rPh sb="7" eb="9">
      <t>シハライ</t>
    </rPh>
    <phoneticPr fontId="2"/>
  </si>
  <si>
    <t>※実施項目には、「発注・契約」「納品完了（検収）」「発注先への支払」「実績報告書の提出」を必ず記載すること</t>
    <rPh sb="1" eb="3">
      <t>ジッシ</t>
    </rPh>
    <rPh sb="3" eb="5">
      <t>コウモク</t>
    </rPh>
    <rPh sb="9" eb="11">
      <t>ハッチュウ</t>
    </rPh>
    <rPh sb="12" eb="14">
      <t>ケイヤク</t>
    </rPh>
    <rPh sb="16" eb="18">
      <t>ノウヒン</t>
    </rPh>
    <rPh sb="18" eb="20">
      <t>カンリョウ</t>
    </rPh>
    <rPh sb="21" eb="23">
      <t>ケンシュウ</t>
    </rPh>
    <rPh sb="26" eb="28">
      <t>ハッチュウ</t>
    </rPh>
    <rPh sb="28" eb="29">
      <t>サキ</t>
    </rPh>
    <rPh sb="31" eb="33">
      <t>シハライ</t>
    </rPh>
    <rPh sb="35" eb="39">
      <t>ジッセキホウコク</t>
    </rPh>
    <rPh sb="39" eb="40">
      <t>ショ</t>
    </rPh>
    <rPh sb="41" eb="43">
      <t>テイシュツ</t>
    </rPh>
    <rPh sb="45" eb="46">
      <t>カナラ</t>
    </rPh>
    <rPh sb="47" eb="49">
      <t>キサイ</t>
    </rPh>
    <phoneticPr fontId="2"/>
  </si>
  <si>
    <t>（その他、必要に応じて、要件定義、テスト稼働、本稼働、操作研修など実施内容を記載すること）</t>
    <rPh sb="3" eb="4">
      <t>タ</t>
    </rPh>
    <rPh sb="5" eb="7">
      <t>ヒツヨウ</t>
    </rPh>
    <rPh sb="8" eb="9">
      <t>オウ</t>
    </rPh>
    <rPh sb="12" eb="16">
      <t>ヨウケンテイギ</t>
    </rPh>
    <rPh sb="20" eb="22">
      <t>カドウ</t>
    </rPh>
    <rPh sb="23" eb="24">
      <t>ホン</t>
    </rPh>
    <rPh sb="24" eb="26">
      <t>カドウ</t>
    </rPh>
    <rPh sb="27" eb="31">
      <t>ソウサケンシュウ</t>
    </rPh>
    <rPh sb="33" eb="35">
      <t>ジッシ</t>
    </rPh>
    <rPh sb="35" eb="37">
      <t>ナイヨウ</t>
    </rPh>
    <rPh sb="38" eb="40">
      <t>キサイ</t>
    </rPh>
    <phoneticPr fontId="2"/>
  </si>
  <si>
    <t>対象経費項目
（リスト選択）</t>
    <rPh sb="0" eb="4">
      <t>タイショウケイヒ</t>
    </rPh>
    <rPh sb="4" eb="6">
      <t>コウモク</t>
    </rPh>
    <rPh sb="11" eb="13">
      <t>センタク</t>
    </rPh>
    <phoneticPr fontId="2"/>
  </si>
  <si>
    <t>対象経費</t>
    <rPh sb="0" eb="2">
      <t>タイショウ</t>
    </rPh>
    <rPh sb="2" eb="4">
      <t>ケイヒ</t>
    </rPh>
    <phoneticPr fontId="3"/>
  </si>
  <si>
    <t>①システム構築費</t>
  </si>
  <si>
    <t>②機器等整備費</t>
  </si>
  <si>
    <t>③システム運用関連費</t>
  </si>
  <si>
    <t>④セキュリティ対策関連費</t>
  </si>
  <si>
    <t>⑤その他の経費</t>
  </si>
  <si>
    <t>⑥デジタル導入後活用経費</t>
  </si>
  <si>
    <t>郵便局</t>
    <phoneticPr fontId="2"/>
  </si>
  <si>
    <t>★（２）支出から自動で転記されます</t>
    <rPh sb="4" eb="6">
      <t>シシュツ</t>
    </rPh>
    <rPh sb="8" eb="10">
      <t>ジドウ</t>
    </rPh>
    <rPh sb="11" eb="13">
      <t>テンキ</t>
    </rPh>
    <phoneticPr fontId="2"/>
  </si>
  <si>
    <t>★自動計算されます</t>
    <rPh sb="1" eb="3">
      <t>ジドウ</t>
    </rPh>
    <rPh sb="3" eb="5">
      <t>ケイサン</t>
    </rPh>
    <phoneticPr fontId="2"/>
  </si>
  <si>
    <t>※「内容・品名」「仕様・型名」は見積書（見積明細）を転記して、見積書（本命）の内容と一致させること。</t>
    <rPh sb="2" eb="4">
      <t>ナイヨウ</t>
    </rPh>
    <rPh sb="5" eb="7">
      <t>ヒンメイ</t>
    </rPh>
    <rPh sb="9" eb="11">
      <t>シヨウ</t>
    </rPh>
    <rPh sb="12" eb="14">
      <t>カタメイ</t>
    </rPh>
    <rPh sb="16" eb="19">
      <t>ミツモリショ</t>
    </rPh>
    <rPh sb="20" eb="22">
      <t>ミツモリ</t>
    </rPh>
    <rPh sb="22" eb="24">
      <t>メイサイ</t>
    </rPh>
    <rPh sb="26" eb="28">
      <t>テンキ</t>
    </rPh>
    <rPh sb="31" eb="34">
      <t>ミツモリショ</t>
    </rPh>
    <rPh sb="35" eb="37">
      <t>ホンメイ</t>
    </rPh>
    <rPh sb="39" eb="41">
      <t>ナイヨウ</t>
    </rPh>
    <rPh sb="42" eb="44">
      <t>イッチ</t>
    </rPh>
    <phoneticPr fontId="2"/>
  </si>
  <si>
    <t>※合計金額からの一括値引きは認められません。一括値引きがある場合は、見積書を再取得すること。</t>
    <rPh sb="22" eb="24">
      <t>イッカツ</t>
    </rPh>
    <rPh sb="24" eb="26">
      <t>ネビ</t>
    </rPh>
    <rPh sb="30" eb="32">
      <t>バアイ</t>
    </rPh>
    <rPh sb="34" eb="37">
      <t>ミツモリショ</t>
    </rPh>
    <rPh sb="38" eb="41">
      <t>サイシュトク</t>
    </rPh>
    <phoneticPr fontId="2"/>
  </si>
  <si>
    <t>リスト選択</t>
    <rPh sb="3" eb="5">
      <t>センタク</t>
    </rPh>
    <phoneticPr fontId="2"/>
  </si>
  <si>
    <t>★入力（設置場所が複数の場合、全ての設置場所の住所を記載すること）</t>
    <rPh sb="1" eb="3">
      <t>ニュウリョク</t>
    </rPh>
    <rPh sb="4" eb="6">
      <t>セッチ</t>
    </rPh>
    <rPh sb="6" eb="8">
      <t>バショ</t>
    </rPh>
    <rPh sb="9" eb="11">
      <t>フクスウ</t>
    </rPh>
    <rPh sb="12" eb="14">
      <t>バアイ</t>
    </rPh>
    <rPh sb="15" eb="16">
      <t>スベ</t>
    </rPh>
    <rPh sb="18" eb="20">
      <t>セッチ</t>
    </rPh>
    <rPh sb="20" eb="22">
      <t>バショ</t>
    </rPh>
    <rPh sb="23" eb="25">
      <t>ジュウショ</t>
    </rPh>
    <rPh sb="26" eb="28">
      <t>キサイ</t>
    </rPh>
    <phoneticPr fontId="2"/>
  </si>
  <si>
    <t>123-4567</t>
    <phoneticPr fontId="2"/>
  </si>
  <si>
    <t>株式会社○○</t>
    <rPh sb="0" eb="4">
      <t>カブシキガイシャ</t>
    </rPh>
    <phoneticPr fontId="2"/>
  </si>
  <si>
    <t>島根県○○市○○町123-4</t>
    <rPh sb="0" eb="3">
      <t>シマネケン</t>
    </rPh>
    <rPh sb="5" eb="6">
      <t>シ</t>
    </rPh>
    <rPh sb="8" eb="9">
      <t>チョウ</t>
    </rPh>
    <phoneticPr fontId="2"/>
  </si>
  <si>
    <t>代表取締役　○○　○○</t>
    <rPh sb="0" eb="5">
      <t>ダイヒョウトリシマリヤク</t>
    </rPh>
    <phoneticPr fontId="2"/>
  </si>
  <si>
    <t>経理部長　○○　○○</t>
    <rPh sb="0" eb="2">
      <t>ケイリ</t>
    </rPh>
    <rPh sb="2" eb="4">
      <t>ブチョウ</t>
    </rPh>
    <phoneticPr fontId="2"/>
  </si>
  <si>
    <t>0852-12-3456</t>
    <phoneticPr fontId="2"/>
  </si>
  <si>
    <t>info@example.co.jp</t>
    <phoneticPr fontId="2"/>
  </si>
  <si>
    <t>農業　※補助対象者に該当しません</t>
    <rPh sb="4" eb="6">
      <t>ホジョ</t>
    </rPh>
    <rPh sb="6" eb="8">
      <t>タイショウ</t>
    </rPh>
    <rPh sb="8" eb="9">
      <t>シャ</t>
    </rPh>
    <rPh sb="10" eb="12">
      <t>ガイトウ</t>
    </rPh>
    <phoneticPr fontId="2"/>
  </si>
  <si>
    <t>漁業　※補助対象者に該当しません</t>
    <phoneticPr fontId="2"/>
  </si>
  <si>
    <t>林業　※補助対象者に該当しません</t>
    <phoneticPr fontId="2"/>
  </si>
  <si>
    <t>★入力（単位は自動）</t>
    <rPh sb="1" eb="3">
      <t>ニュウリョク</t>
    </rPh>
    <rPh sb="4" eb="6">
      <t>タンイ</t>
    </rPh>
    <rPh sb="7" eb="9">
      <t>ジドウ</t>
    </rPh>
    <phoneticPr fontId="2"/>
  </si>
  <si>
    <t>★リスト（プルダウン）から選択すること。　※農業、林業、漁業は補助対象者に該当しません。</t>
    <rPh sb="13" eb="15">
      <t>センタク</t>
    </rPh>
    <rPh sb="22" eb="24">
      <t>ノウギョウ</t>
    </rPh>
    <rPh sb="25" eb="27">
      <t>リンギョウ</t>
    </rPh>
    <rPh sb="28" eb="30">
      <t>ギョギョウ</t>
    </rPh>
    <rPh sb="31" eb="33">
      <t>ホジョ</t>
    </rPh>
    <rPh sb="33" eb="35">
      <t>タイショウ</t>
    </rPh>
    <rPh sb="35" eb="36">
      <t>シャ</t>
    </rPh>
    <rPh sb="37" eb="39">
      <t>ガイトウ</t>
    </rPh>
    <phoneticPr fontId="2"/>
  </si>
  <si>
    <t>〒123-4567</t>
    <phoneticPr fontId="2"/>
  </si>
  <si>
    <t>島根県○○市○○町123-4-5　</t>
    <rPh sb="0" eb="3">
      <t>シマネケン</t>
    </rPh>
    <rPh sb="5" eb="6">
      <t>シ</t>
    </rPh>
    <rPh sb="8" eb="9">
      <t>マチ</t>
    </rPh>
    <phoneticPr fontId="2"/>
  </si>
  <si>
    <t>販売管理のクラウド化による業務の分散化および販売情報データ共有の効率化</t>
    <rPh sb="2" eb="4">
      <t>カンリ</t>
    </rPh>
    <rPh sb="9" eb="10">
      <t>カ</t>
    </rPh>
    <rPh sb="16" eb="19">
      <t>ブンサンカ</t>
    </rPh>
    <rPh sb="22" eb="24">
      <t>ハンバイ</t>
    </rPh>
    <rPh sb="24" eb="26">
      <t>ジョウホウ</t>
    </rPh>
    <rPh sb="29" eb="31">
      <t>キョウユウ</t>
    </rPh>
    <rPh sb="32" eb="35">
      <t>コウリツカ</t>
    </rPh>
    <phoneticPr fontId="2"/>
  </si>
  <si>
    <t>hanbai-cloud-01</t>
    <phoneticPr fontId="2"/>
  </si>
  <si>
    <t>式</t>
    <rPh sb="0" eb="1">
      <t>シキ</t>
    </rPh>
    <phoneticPr fontId="2"/>
  </si>
  <si>
    <t>8月～12月分</t>
    <rPh sb="1" eb="2">
      <t>ガツ</t>
    </rPh>
    <rPh sb="5" eb="6">
      <t>ガツ</t>
    </rPh>
    <rPh sb="6" eb="7">
      <t>ブン</t>
    </rPh>
    <phoneticPr fontId="2"/>
  </si>
  <si>
    <t>ケ月</t>
    <rPh sb="0" eb="2">
      <t>カゲツ</t>
    </rPh>
    <phoneticPr fontId="2"/>
  </si>
  <si>
    <t>hanbai-cloud-02</t>
    <phoneticPr fontId="2"/>
  </si>
  <si>
    <t>台</t>
    <rPh sb="0" eb="1">
      <t>ダイ</t>
    </rPh>
    <phoneticPr fontId="2"/>
  </si>
  <si>
    <t>耐用年数：5年</t>
    <rPh sb="0" eb="4">
      <t>タイヨウネンスウ</t>
    </rPh>
    <rPh sb="6" eb="7">
      <t>ネン</t>
    </rPh>
    <phoneticPr fontId="2"/>
  </si>
  <si>
    <t>backup-license-pack</t>
    <phoneticPr fontId="2"/>
  </si>
  <si>
    <t>1年分</t>
    <rPh sb="1" eb="2">
      <t>ネン</t>
    </rPh>
    <rPh sb="2" eb="3">
      <t>ブン</t>
    </rPh>
    <phoneticPr fontId="2"/>
  </si>
  <si>
    <t>クラウドバックアップ ライセンスパック 1年版</t>
    <rPh sb="21" eb="22">
      <t>ネン</t>
    </rPh>
    <rPh sb="22" eb="23">
      <t>バン</t>
    </rPh>
    <phoneticPr fontId="2"/>
  </si>
  <si>
    <t>backup-nas</t>
    <phoneticPr fontId="2"/>
  </si>
  <si>
    <t>NAS本体（クラウドバックアップ用）</t>
    <rPh sb="3" eb="5">
      <t>ホンタイ</t>
    </rPh>
    <rPh sb="16" eb="17">
      <t>ヨウ</t>
    </rPh>
    <phoneticPr fontId="2"/>
  </si>
  <si>
    <t>「○○」販売管理 クラウド版 月額（50ユーザー）</t>
    <rPh sb="4" eb="6">
      <t>ハンバイ</t>
    </rPh>
    <rPh sb="6" eb="8">
      <t>カンリ</t>
    </rPh>
    <rPh sb="13" eb="14">
      <t>バン</t>
    </rPh>
    <rPh sb="15" eb="17">
      <t>ゲツガク</t>
    </rPh>
    <phoneticPr fontId="2"/>
  </si>
  <si>
    <t>「○○」販売管理 クラウド版 月額（10ユーザー追加）</t>
    <rPh sb="4" eb="6">
      <t>ハンバイ</t>
    </rPh>
    <rPh sb="6" eb="8">
      <t>カンリ</t>
    </rPh>
    <rPh sb="13" eb="14">
      <t>バン</t>
    </rPh>
    <rPh sb="15" eb="17">
      <t>ゲツガク</t>
    </rPh>
    <rPh sb="24" eb="26">
      <t>ツイカ</t>
    </rPh>
    <phoneticPr fontId="2"/>
  </si>
  <si>
    <t>回</t>
    <rPh sb="0" eb="1">
      <t>カイ</t>
    </rPh>
    <phoneticPr fontId="2"/>
  </si>
  <si>
    <t>「○○」販売管理　サポートパッケージ
（システム管理者向け）　操作指導</t>
    <rPh sb="4" eb="8">
      <t>ハンバイカンリ</t>
    </rPh>
    <rPh sb="24" eb="27">
      <t>カンリシャ</t>
    </rPh>
    <rPh sb="27" eb="28">
      <t>ム</t>
    </rPh>
    <phoneticPr fontId="2"/>
  </si>
  <si>
    <t>「○○」販売管理　サポートパッケージ
（システム操作担当者向け）　操作指導</t>
    <rPh sb="4" eb="8">
      <t>ハンバイカンリ</t>
    </rPh>
    <rPh sb="24" eb="26">
      <t>ソウサ</t>
    </rPh>
    <rPh sb="26" eb="29">
      <t>タントウシャ</t>
    </rPh>
    <rPh sb="29" eb="30">
      <t>ム</t>
    </rPh>
    <phoneticPr fontId="2"/>
  </si>
  <si>
    <t>NAS本体設定・ネットワーク構築</t>
    <rPh sb="3" eb="5">
      <t>ホンタイ</t>
    </rPh>
    <rPh sb="5" eb="7">
      <t>セッテイ</t>
    </rPh>
    <rPh sb="14" eb="16">
      <t>コウチク</t>
    </rPh>
    <phoneticPr fontId="2"/>
  </si>
  <si>
    <t>support-pack-01</t>
    <phoneticPr fontId="2"/>
  </si>
  <si>
    <t>support-pack-02</t>
    <phoneticPr fontId="2"/>
  </si>
  <si>
    <t>発注・契約</t>
    <rPh sb="0" eb="2">
      <t>ハッチュウ</t>
    </rPh>
    <rPh sb="3" eb="5">
      <t>ケイヤク</t>
    </rPh>
    <phoneticPr fontId="2"/>
  </si>
  <si>
    <t>○</t>
    <phoneticPr fontId="2"/>
  </si>
  <si>
    <t>　当社の販売管理業務においては、「△△」販売管理システム（クラサバ型）を10年以上利用しているが、次の3つの課題が生じている。
【課題1】
　当社の販売管理システムはクラサバ型（クライアントサーバシステム）による運用であり、販売部門担当者3名が利用できる環境を構築している。販売部門の強化および担当者の増員を進めているが、システム利用者が限定され、業務の分散化・平準化できていないことから特定の担当者の残業時間が多くなっている。
【課題2】
　販売管理システムのデータ入力・閲覧は、販売部門担当者3名のパソコン上でしか対応できないことから、経営者・営業担当者などが販売データを活用するには、販売部門担当者が該当データを印刷したり、データをエクスポートして経営者・営業担当者向けの資料として加工するなど、販売データの共有、活用に時間と手間を要している。また、本社以外の支店の営業担当者には、メールで販売データを送信しているため、誤送信による情報漏洩リスクも非常に高く危険である。
【課題3】
　販売管理システム用サーバの老朽化対応、サーバOSのライフサイクル（サポート期限切れ）対応のためのシステム（付随オプション、データベース含む）の更新費用やバージョンアップに係る費用、サーバ保守およびシステムサポート費用等の負担が大きく、システムの維持管理に関する費用が大きな負担となっている。</t>
    <rPh sb="1" eb="3">
      <t>トウシャ</t>
    </rPh>
    <rPh sb="4" eb="6">
      <t>ハンバイ</t>
    </rPh>
    <rPh sb="6" eb="8">
      <t>カンリ</t>
    </rPh>
    <rPh sb="8" eb="10">
      <t>ギョウム</t>
    </rPh>
    <rPh sb="20" eb="24">
      <t>ハンバイカンリ</t>
    </rPh>
    <rPh sb="33" eb="34">
      <t>ガタ</t>
    </rPh>
    <rPh sb="38" eb="39">
      <t>ネン</t>
    </rPh>
    <rPh sb="39" eb="41">
      <t>イジョウ</t>
    </rPh>
    <rPh sb="41" eb="43">
      <t>リヨウ</t>
    </rPh>
    <rPh sb="71" eb="73">
      <t>トウシャ</t>
    </rPh>
    <rPh sb="74" eb="78">
      <t>ハンバイカンリ</t>
    </rPh>
    <rPh sb="87" eb="88">
      <t>ガタ</t>
    </rPh>
    <rPh sb="106" eb="108">
      <t>ウンヨウ</t>
    </rPh>
    <rPh sb="114" eb="116">
      <t>ブモン</t>
    </rPh>
    <rPh sb="118" eb="119">
      <t>シャ</t>
    </rPh>
    <rPh sb="120" eb="121">
      <t>メイ</t>
    </rPh>
    <rPh sb="122" eb="124">
      <t>リヨウ</t>
    </rPh>
    <rPh sb="127" eb="129">
      <t>カンキョウ</t>
    </rPh>
    <rPh sb="130" eb="132">
      <t>コウチク</t>
    </rPh>
    <rPh sb="137" eb="139">
      <t>ハンバイ</t>
    </rPh>
    <rPh sb="139" eb="141">
      <t>ブモン</t>
    </rPh>
    <rPh sb="142" eb="144">
      <t>キョウカ</t>
    </rPh>
    <rPh sb="147" eb="149">
      <t>タントウ</t>
    </rPh>
    <rPh sb="149" eb="150">
      <t>シャ</t>
    </rPh>
    <rPh sb="151" eb="153">
      <t>ゾウイン</t>
    </rPh>
    <rPh sb="154" eb="155">
      <t>スス</t>
    </rPh>
    <rPh sb="165" eb="167">
      <t>リヨウ</t>
    </rPh>
    <rPh sb="167" eb="168">
      <t>シャ</t>
    </rPh>
    <rPh sb="169" eb="171">
      <t>ゲンテイ</t>
    </rPh>
    <rPh sb="174" eb="176">
      <t>ギョウム</t>
    </rPh>
    <rPh sb="177" eb="180">
      <t>ブンサンカ</t>
    </rPh>
    <rPh sb="181" eb="184">
      <t>ヘイジュンカ</t>
    </rPh>
    <rPh sb="194" eb="196">
      <t>トクテイ</t>
    </rPh>
    <rPh sb="197" eb="199">
      <t>タントウ</t>
    </rPh>
    <rPh sb="199" eb="200">
      <t>シャ</t>
    </rPh>
    <rPh sb="201" eb="203">
      <t>ザンギョウ</t>
    </rPh>
    <rPh sb="203" eb="205">
      <t>ジカン</t>
    </rPh>
    <rPh sb="206" eb="207">
      <t>オオ</t>
    </rPh>
    <rPh sb="223" eb="227">
      <t>ハンバイカンリ</t>
    </rPh>
    <rPh sb="238" eb="240">
      <t>エツラン</t>
    </rPh>
    <rPh sb="250" eb="251">
      <t>メイ</t>
    </rPh>
    <rPh sb="256" eb="257">
      <t>ジョウ</t>
    </rPh>
    <rPh sb="260" eb="262">
      <t>タイオウ</t>
    </rPh>
    <rPh sb="271" eb="274">
      <t>ケイエイシャ</t>
    </rPh>
    <rPh sb="277" eb="280">
      <t>タントウシャ</t>
    </rPh>
    <rPh sb="283" eb="285">
      <t>ハンバイ</t>
    </rPh>
    <rPh sb="289" eb="291">
      <t>カツヨウ</t>
    </rPh>
    <rPh sb="300" eb="302">
      <t>タントウ</t>
    </rPh>
    <rPh sb="302" eb="303">
      <t>シャ</t>
    </rPh>
    <rPh sb="304" eb="306">
      <t>ガイトウ</t>
    </rPh>
    <rPh sb="310" eb="312">
      <t>インサツ</t>
    </rPh>
    <rPh sb="328" eb="331">
      <t>ケイエイシャ</t>
    </rPh>
    <rPh sb="332" eb="337">
      <t>エイギョウタントウシャ</t>
    </rPh>
    <rPh sb="337" eb="338">
      <t>ム</t>
    </rPh>
    <rPh sb="340" eb="342">
      <t>シリョウ</t>
    </rPh>
    <rPh sb="345" eb="347">
      <t>カコウ</t>
    </rPh>
    <rPh sb="352" eb="354">
      <t>ハンバイ</t>
    </rPh>
    <rPh sb="358" eb="360">
      <t>キョウユウ</t>
    </rPh>
    <rPh sb="361" eb="363">
      <t>カツヨウ</t>
    </rPh>
    <rPh sb="364" eb="366">
      <t>ジカン</t>
    </rPh>
    <rPh sb="367" eb="369">
      <t>テマ</t>
    </rPh>
    <rPh sb="370" eb="371">
      <t>ヨウ</t>
    </rPh>
    <rPh sb="379" eb="381">
      <t>ホンシャ</t>
    </rPh>
    <rPh sb="381" eb="383">
      <t>イガイ</t>
    </rPh>
    <rPh sb="384" eb="386">
      <t>シテン</t>
    </rPh>
    <rPh sb="387" eb="392">
      <t>エイギョウタントウシャ</t>
    </rPh>
    <rPh sb="399" eb="401">
      <t>ハンバイ</t>
    </rPh>
    <rPh sb="405" eb="407">
      <t>ソウシン</t>
    </rPh>
    <rPh sb="414" eb="417">
      <t>ゴソウシン</t>
    </rPh>
    <rPh sb="420" eb="422">
      <t>ジョウホウ</t>
    </rPh>
    <rPh sb="422" eb="424">
      <t>ロウエイ</t>
    </rPh>
    <rPh sb="428" eb="430">
      <t>ヒジョウ</t>
    </rPh>
    <rPh sb="431" eb="432">
      <t>タカ</t>
    </rPh>
    <rPh sb="433" eb="435">
      <t>キケン</t>
    </rPh>
    <rPh sb="448" eb="452">
      <t>ハンバイカンリ</t>
    </rPh>
    <rPh sb="456" eb="457">
      <t>ヨウ</t>
    </rPh>
    <rPh sb="464" eb="466">
      <t>タイオウ</t>
    </rPh>
    <rPh sb="485" eb="487">
      <t>キゲン</t>
    </rPh>
    <rPh sb="487" eb="488">
      <t>ギ</t>
    </rPh>
    <rPh sb="490" eb="492">
      <t>タイオウ</t>
    </rPh>
    <rPh sb="501" eb="503">
      <t>フズイ</t>
    </rPh>
    <rPh sb="515" eb="516">
      <t>フク</t>
    </rPh>
    <rPh sb="519" eb="521">
      <t>コウシン</t>
    </rPh>
    <rPh sb="521" eb="523">
      <t>ヒヨウ</t>
    </rPh>
    <rPh sb="533" eb="534">
      <t>カカ</t>
    </rPh>
    <rPh sb="535" eb="537">
      <t>ヒヨウ</t>
    </rPh>
    <rPh sb="541" eb="543">
      <t>ホシュ</t>
    </rPh>
    <rPh sb="554" eb="556">
      <t>ヒヨウ</t>
    </rPh>
    <rPh sb="556" eb="557">
      <t>トウ</t>
    </rPh>
    <rPh sb="558" eb="560">
      <t>フタン</t>
    </rPh>
    <rPh sb="561" eb="562">
      <t>オオ</t>
    </rPh>
    <rPh sb="570" eb="572">
      <t>イジ</t>
    </rPh>
    <rPh sb="572" eb="574">
      <t>カンリ</t>
    </rPh>
    <rPh sb="575" eb="576">
      <t>カン</t>
    </rPh>
    <rPh sb="578" eb="580">
      <t>ヒヨウ</t>
    </rPh>
    <rPh sb="581" eb="582">
      <t>オオ</t>
    </rPh>
    <rPh sb="584" eb="586">
      <t>フタン</t>
    </rPh>
    <phoneticPr fontId="2"/>
  </si>
  <si>
    <t>　上記3つの課題解決のため、クラウド型サービス「○○」販売管理システムへ移行する。
（取り組み内容）
(1)クラウド型サービス「○○」販売管理システムは、1ユーザー単位で利用者を追加することができることから、販売管理部門の強化による増員や担当者の変更にも柔軟に対応することができる。
　従来は、システム利用者が3名に限定されていたが、本事業実施によりクラウド型サービスへの運用に切り替えることで、システムを利用できる販売部門担当者も増やし、担当者の経験年数や業務の習熟度に応じたシステム操作権限を付与（設定）できることから、特定の担当者への負担を回避し、業務の分散化・平準化を図る。
(2)クラウド型サービス「○○」販売管理システムに移行することで、経営者・営業担当者の操作権限も柔軟に設定できる。販売データの閲覧・印刷のみの権限設定や、販売データのエクスポートも管理職・非管理職の区分に応じて特定のデータのみ許可するなど、販売部門担当者の手を煩わせることなく、経営者・営業担当者が見たい情報を見たい切り口で自由に見ることが出来るデータ活用環境を構築する。
　また、これまで本社以外の支店の営業担当者には、メールで販売データを送信していたが、誤送信による情報漏洩リスクも非常に高いことから、メールでの送信は禁止とする。
　事業実施後は、各担当者は商談先や出張先でも既存のデバイス（パソコン、スマホ）から、当サービスの販売データにアクセスできるようにする。
(3)クラウド型サービス「○○」販売管理システムへの完全移行により、システム移行後は既存サーバを廃止し、システムの維持管理に関する費用削減に取り組む。さらに、クラウド型への移行により月額固定の料金体系でランニングコストが明確になるだけでなく、既存サーバを廃止することでシステム管理部門の運用負担も軽減を図っていく。</t>
    <rPh sb="1" eb="3">
      <t>ジョウキ</t>
    </rPh>
    <rPh sb="8" eb="10">
      <t>カイケツ</t>
    </rPh>
    <rPh sb="18" eb="19">
      <t>ガタ</t>
    </rPh>
    <rPh sb="27" eb="29">
      <t>ハンバイ</t>
    </rPh>
    <rPh sb="29" eb="31">
      <t>カンリ</t>
    </rPh>
    <rPh sb="36" eb="38">
      <t>イコウ</t>
    </rPh>
    <rPh sb="43" eb="44">
      <t>ト</t>
    </rPh>
    <rPh sb="45" eb="46">
      <t>ク</t>
    </rPh>
    <rPh sb="47" eb="49">
      <t>ナイヨウ</t>
    </rPh>
    <rPh sb="82" eb="84">
      <t>タンイ</t>
    </rPh>
    <rPh sb="85" eb="88">
      <t>リヨウシャ</t>
    </rPh>
    <rPh sb="89" eb="91">
      <t>ツイカ</t>
    </rPh>
    <rPh sb="104" eb="106">
      <t>ハンバイ</t>
    </rPh>
    <rPh sb="106" eb="108">
      <t>カンリ</t>
    </rPh>
    <rPh sb="108" eb="110">
      <t>ブモン</t>
    </rPh>
    <rPh sb="111" eb="113">
      <t>キョウカ</t>
    </rPh>
    <rPh sb="116" eb="118">
      <t>ゾウイン</t>
    </rPh>
    <rPh sb="119" eb="121">
      <t>タントウ</t>
    </rPh>
    <rPh sb="121" eb="122">
      <t>シャ</t>
    </rPh>
    <rPh sb="123" eb="125">
      <t>ヘンコウ</t>
    </rPh>
    <rPh sb="127" eb="129">
      <t>ジュウナン</t>
    </rPh>
    <rPh sb="130" eb="132">
      <t>タイオウ</t>
    </rPh>
    <rPh sb="143" eb="145">
      <t>ジュウライ</t>
    </rPh>
    <rPh sb="156" eb="157">
      <t>メイ</t>
    </rPh>
    <rPh sb="167" eb="168">
      <t>ホン</t>
    </rPh>
    <rPh sb="168" eb="170">
      <t>ジギョウ</t>
    </rPh>
    <rPh sb="170" eb="172">
      <t>ジッシ</t>
    </rPh>
    <rPh sb="179" eb="180">
      <t>ガタ</t>
    </rPh>
    <rPh sb="186" eb="188">
      <t>ウンヨウ</t>
    </rPh>
    <rPh sb="189" eb="190">
      <t>キ</t>
    </rPh>
    <rPh sb="191" eb="192">
      <t>カ</t>
    </rPh>
    <rPh sb="216" eb="217">
      <t>フ</t>
    </rPh>
    <rPh sb="220" eb="222">
      <t>タントウ</t>
    </rPh>
    <rPh sb="222" eb="223">
      <t>シャ</t>
    </rPh>
    <rPh sb="224" eb="226">
      <t>ケイケン</t>
    </rPh>
    <rPh sb="226" eb="228">
      <t>ネンスウ</t>
    </rPh>
    <rPh sb="229" eb="231">
      <t>ギョウム</t>
    </rPh>
    <rPh sb="232" eb="234">
      <t>シュウジュク</t>
    </rPh>
    <rPh sb="234" eb="235">
      <t>ド</t>
    </rPh>
    <rPh sb="236" eb="237">
      <t>オウ</t>
    </rPh>
    <rPh sb="243" eb="245">
      <t>ソウサ</t>
    </rPh>
    <rPh sb="245" eb="247">
      <t>ケンゲン</t>
    </rPh>
    <rPh sb="248" eb="250">
      <t>フヨ</t>
    </rPh>
    <rPh sb="251" eb="253">
      <t>セッテイ</t>
    </rPh>
    <rPh sb="262" eb="264">
      <t>トクテイ</t>
    </rPh>
    <rPh sb="265" eb="267">
      <t>タントウ</t>
    </rPh>
    <rPh sb="267" eb="268">
      <t>シャ</t>
    </rPh>
    <rPh sb="270" eb="272">
      <t>フタン</t>
    </rPh>
    <rPh sb="273" eb="275">
      <t>カイヒ</t>
    </rPh>
    <rPh sb="288" eb="289">
      <t>ハカ</t>
    </rPh>
    <rPh sb="318" eb="320">
      <t>イコウ</t>
    </rPh>
    <rPh sb="336" eb="338">
      <t>ソウサ</t>
    </rPh>
    <rPh sb="338" eb="340">
      <t>ケンゲン</t>
    </rPh>
    <rPh sb="341" eb="343">
      <t>ジュウナン</t>
    </rPh>
    <rPh sb="344" eb="346">
      <t>セッテイ</t>
    </rPh>
    <rPh sb="350" eb="352">
      <t>ハンバイ</t>
    </rPh>
    <rPh sb="356" eb="358">
      <t>エツラン</t>
    </rPh>
    <rPh sb="359" eb="361">
      <t>インサツ</t>
    </rPh>
    <rPh sb="364" eb="366">
      <t>ケンゲン</t>
    </rPh>
    <rPh sb="366" eb="368">
      <t>セッテイ</t>
    </rPh>
    <rPh sb="370" eb="372">
      <t>ハンバイ</t>
    </rPh>
    <rPh sb="383" eb="385">
      <t>カンリ</t>
    </rPh>
    <rPh sb="385" eb="386">
      <t>ショク</t>
    </rPh>
    <rPh sb="387" eb="388">
      <t>ヒ</t>
    </rPh>
    <rPh sb="388" eb="390">
      <t>カンリ</t>
    </rPh>
    <rPh sb="390" eb="391">
      <t>ショク</t>
    </rPh>
    <rPh sb="392" eb="394">
      <t>クブン</t>
    </rPh>
    <rPh sb="395" eb="396">
      <t>オウ</t>
    </rPh>
    <rPh sb="398" eb="400">
      <t>トクテイ</t>
    </rPh>
    <rPh sb="406" eb="408">
      <t>キョカ</t>
    </rPh>
    <rPh sb="413" eb="415">
      <t>ハンバイ</t>
    </rPh>
    <rPh sb="415" eb="417">
      <t>ブモン</t>
    </rPh>
    <rPh sb="417" eb="420">
      <t>タントウシャ</t>
    </rPh>
    <rPh sb="421" eb="422">
      <t>テ</t>
    </rPh>
    <rPh sb="423" eb="424">
      <t>ワズラ</t>
    </rPh>
    <rPh sb="471" eb="473">
      <t>カンキョウ</t>
    </rPh>
    <rPh sb="474" eb="476">
      <t>コウチク</t>
    </rPh>
    <rPh sb="551" eb="553">
      <t>ソウシン</t>
    </rPh>
    <rPh sb="554" eb="556">
      <t>キンシ</t>
    </rPh>
    <rPh sb="569" eb="572">
      <t>カクタントウ</t>
    </rPh>
    <rPh sb="572" eb="573">
      <t>シャ</t>
    </rPh>
    <rPh sb="574" eb="576">
      <t>ショウダン</t>
    </rPh>
    <rPh sb="576" eb="577">
      <t>サキ</t>
    </rPh>
    <rPh sb="578" eb="580">
      <t>シュッチョウ</t>
    </rPh>
    <rPh sb="580" eb="581">
      <t>サキ</t>
    </rPh>
    <rPh sb="603" eb="604">
      <t>トウ</t>
    </rPh>
    <rPh sb="609" eb="611">
      <t>ハンバイ</t>
    </rPh>
    <rPh sb="656" eb="658">
      <t>カンゼン</t>
    </rPh>
    <rPh sb="658" eb="660">
      <t>イコウ</t>
    </rPh>
    <rPh sb="668" eb="670">
      <t>イコウ</t>
    </rPh>
    <rPh sb="670" eb="671">
      <t>ゴ</t>
    </rPh>
    <rPh sb="672" eb="674">
      <t>キソン</t>
    </rPh>
    <rPh sb="678" eb="680">
      <t>ハイシ</t>
    </rPh>
    <rPh sb="697" eb="699">
      <t>サクゲン</t>
    </rPh>
    <rPh sb="700" eb="701">
      <t>ト</t>
    </rPh>
    <rPh sb="702" eb="703">
      <t>ク</t>
    </rPh>
    <rPh sb="713" eb="714">
      <t>ガタ</t>
    </rPh>
    <rPh sb="716" eb="718">
      <t>イコウ</t>
    </rPh>
    <rPh sb="751" eb="753">
      <t>キソン</t>
    </rPh>
    <rPh sb="757" eb="759">
      <t>ハイシ</t>
    </rPh>
    <rPh sb="768" eb="770">
      <t>カンリ</t>
    </rPh>
    <rPh sb="770" eb="772">
      <t>ブモン</t>
    </rPh>
    <rPh sb="773" eb="775">
      <t>ウンヨウ</t>
    </rPh>
    <rPh sb="775" eb="777">
      <t>フタン</t>
    </rPh>
    <rPh sb="778" eb="780">
      <t>ケイゲン</t>
    </rPh>
    <rPh sb="781" eb="782">
      <t>ハカ</t>
    </rPh>
    <phoneticPr fontId="2"/>
  </si>
  <si>
    <r>
      <rPr>
        <sz val="10"/>
        <rFont val="游ゴシック"/>
        <family val="3"/>
        <charset val="128"/>
        <scheme val="minor"/>
      </rPr>
      <t>消費税及び地方消費税を</t>
    </r>
    <r>
      <rPr>
        <u/>
        <sz val="10"/>
        <rFont val="游ゴシック"/>
        <family val="3"/>
        <charset val="128"/>
        <scheme val="minor"/>
      </rPr>
      <t>含む</t>
    </r>
    <rPh sb="0" eb="3">
      <t>ショウヒゼイ</t>
    </rPh>
    <rPh sb="3" eb="4">
      <t>オヨ</t>
    </rPh>
    <rPh sb="5" eb="10">
      <t>チホウショウヒゼイ</t>
    </rPh>
    <rPh sb="11" eb="12">
      <t>フク</t>
    </rPh>
    <phoneticPr fontId="2"/>
  </si>
  <si>
    <r>
      <rPr>
        <sz val="10"/>
        <rFont val="游ゴシック"/>
        <family val="3"/>
        <charset val="128"/>
        <scheme val="minor"/>
      </rPr>
      <t>消費税及び地方消費税を</t>
    </r>
    <r>
      <rPr>
        <u/>
        <sz val="10"/>
        <rFont val="游ゴシック"/>
        <family val="3"/>
        <charset val="128"/>
        <scheme val="minor"/>
      </rPr>
      <t>除く</t>
    </r>
    <rPh sb="0" eb="3">
      <t>ショウヒゼイ</t>
    </rPh>
    <rPh sb="3" eb="4">
      <t>オヨ</t>
    </rPh>
    <rPh sb="5" eb="10">
      <t>チホウショウヒゼイ</t>
    </rPh>
    <rPh sb="11" eb="12">
      <t>ノゾ</t>
    </rPh>
    <phoneticPr fontId="2"/>
  </si>
  <si>
    <t>間接
補助率</t>
    <rPh sb="3" eb="6">
      <t>ホジョリツ</t>
    </rPh>
    <phoneticPr fontId="2"/>
  </si>
  <si>
    <r>
      <t xml:space="preserve">単価（円）
</t>
    </r>
    <r>
      <rPr>
        <b/>
        <u/>
        <sz val="11"/>
        <rFont val="游ゴシック"/>
        <family val="3"/>
        <charset val="128"/>
        <scheme val="minor"/>
      </rPr>
      <t>（税抜き）</t>
    </r>
    <rPh sb="0" eb="2">
      <t>タンカ</t>
    </rPh>
    <rPh sb="3" eb="4">
      <t>エン</t>
    </rPh>
    <rPh sb="7" eb="9">
      <t>ゼイヌ</t>
    </rPh>
    <phoneticPr fontId="2"/>
  </si>
  <si>
    <t>別紙　補助事業計画書</t>
    <rPh sb="0" eb="2">
      <t>ベッシ</t>
    </rPh>
    <rPh sb="3" eb="10">
      <t>ホジョジギョウケイカクショ</t>
    </rPh>
    <phoneticPr fontId="2"/>
  </si>
  <si>
    <t>補助事業計画書</t>
    <phoneticPr fontId="2"/>
  </si>
  <si>
    <t>（１）補助事業に要する経費</t>
    <rPh sb="8" eb="9">
      <t>ヨウ</t>
    </rPh>
    <rPh sb="11" eb="13">
      <t>ケイヒ</t>
    </rPh>
    <phoneticPr fontId="2"/>
  </si>
  <si>
    <t>（２）補助金の交付申請額</t>
    <rPh sb="7" eb="9">
      <t>コウフ</t>
    </rPh>
    <rPh sb="9" eb="11">
      <t>シンセイ</t>
    </rPh>
    <rPh sb="11" eb="12">
      <t>ガク</t>
    </rPh>
    <phoneticPr fontId="2"/>
  </si>
  <si>
    <t>①補助事業名（事業計画名）</t>
    <rPh sb="7" eb="9">
      <t>ジギョウ</t>
    </rPh>
    <rPh sb="9" eb="11">
      <t>ケイカク</t>
    </rPh>
    <rPh sb="11" eb="12">
      <t>メイ</t>
    </rPh>
    <phoneticPr fontId="2"/>
  </si>
  <si>
    <t>②補助事業の実施予定期間</t>
    <rPh sb="6" eb="8">
      <t>ジッシ</t>
    </rPh>
    <rPh sb="8" eb="12">
      <t>ヨテイキカン</t>
    </rPh>
    <phoneticPr fontId="2"/>
  </si>
  <si>
    <t>③補助事業の主たる実施場所
（システムの導入設置場所）</t>
    <rPh sb="3" eb="5">
      <t>ジギョウ</t>
    </rPh>
    <rPh sb="6" eb="7">
      <t>シュ</t>
    </rPh>
    <rPh sb="9" eb="11">
      <t>ジッシ</t>
    </rPh>
    <rPh sb="11" eb="13">
      <t>バショ</t>
    </rPh>
    <rPh sb="20" eb="22">
      <t>ドウニュウ</t>
    </rPh>
    <rPh sb="22" eb="24">
      <t>セッチ</t>
    </rPh>
    <rPh sb="24" eb="26">
      <t>バショ</t>
    </rPh>
    <phoneticPr fontId="2"/>
  </si>
  <si>
    <t>　④-1　補助事業（デジタル導入）によって解決したい業務上の課題</t>
    <rPh sb="14" eb="16">
      <t>ドウニュウ</t>
    </rPh>
    <phoneticPr fontId="2"/>
  </si>
  <si>
    <t>　④-2　上記の課題解決のために実施する補助事業(デジタル導入)の取組内容（具体的に記載）</t>
    <rPh sb="29" eb="31">
      <t>ドウニュウ</t>
    </rPh>
    <rPh sb="33" eb="35">
      <t>トリクミ</t>
    </rPh>
    <phoneticPr fontId="2"/>
  </si>
  <si>
    <t>　④-3　補助事業実施後により期待できる効果（定量的効果の見込みを記載すること）</t>
    <rPh sb="29" eb="31">
      <t>ミコ</t>
    </rPh>
    <rPh sb="33" eb="35">
      <t>キサイ</t>
    </rPh>
    <phoneticPr fontId="2"/>
  </si>
  <si>
    <t>※ 補助金交付申請額（補助対象経費の×１/３または×１/２、千円未満切り捨て）</t>
  </si>
  <si>
    <t>※ 補助金交付申請額の合計は千円未満切り捨て。</t>
  </si>
  <si>
    <t>補助金</t>
    <rPh sb="0" eb="3">
      <t>ホジョキン</t>
    </rPh>
    <phoneticPr fontId="2"/>
  </si>
  <si>
    <t>（補助率：１／３）</t>
    <rPh sb="1" eb="4">
      <t>ホジョリツ</t>
    </rPh>
    <phoneticPr fontId="2"/>
  </si>
  <si>
    <t>（補助率：１／２）</t>
    <rPh sb="1" eb="4">
      <t>ホジョリツ</t>
    </rPh>
    <phoneticPr fontId="2"/>
  </si>
  <si>
    <t>※（１）「収入」の合計は、（２）「支出」の「補助事業に要する経費」の合計と同額となること</t>
    <rPh sb="5" eb="7">
      <t>シュウニュウ</t>
    </rPh>
    <rPh sb="9" eb="11">
      <t>ゴウケイ</t>
    </rPh>
    <rPh sb="17" eb="19">
      <t>シシュツ</t>
    </rPh>
    <rPh sb="27" eb="28">
      <t>ヨウ</t>
    </rPh>
    <rPh sb="30" eb="32">
      <t>ケイヒ</t>
    </rPh>
    <rPh sb="34" eb="36">
      <t>ゴウケイ</t>
    </rPh>
    <rPh sb="37" eb="39">
      <t>ドウガク</t>
    </rPh>
    <phoneticPr fontId="2"/>
  </si>
  <si>
    <t>補助事業に
要する経費</t>
    <rPh sb="6" eb="7">
      <t>ヨウ</t>
    </rPh>
    <rPh sb="9" eb="11">
      <t>ケイヒ</t>
    </rPh>
    <phoneticPr fontId="2"/>
  </si>
  <si>
    <t>※（１）「収入」の「補助金」は、（２）「支出」の「補助金申請額」の合計と同額となること</t>
    <rPh sb="5" eb="7">
      <t>シュウニュウ</t>
    </rPh>
    <rPh sb="10" eb="13">
      <t>ホジョキン</t>
    </rPh>
    <rPh sb="20" eb="22">
      <t>シシュツ</t>
    </rPh>
    <rPh sb="25" eb="28">
      <t>ホジョキン</t>
    </rPh>
    <rPh sb="28" eb="30">
      <t>シンセイ</t>
    </rPh>
    <rPh sb="30" eb="31">
      <t>ガク</t>
    </rPh>
    <rPh sb="33" eb="35">
      <t>ゴウケイ</t>
    </rPh>
    <rPh sb="36" eb="38">
      <t>ドウガク</t>
    </rPh>
    <phoneticPr fontId="2"/>
  </si>
  <si>
    <t>補助対象となる
経費</t>
    <rPh sb="0" eb="2">
      <t>ホジョ</t>
    </rPh>
    <rPh sb="2" eb="4">
      <t>タイショウ</t>
    </rPh>
    <rPh sb="8" eb="10">
      <t>ケイヒ</t>
    </rPh>
    <phoneticPr fontId="2"/>
  </si>
  <si>
    <t>補助金交付申請額</t>
    <rPh sb="0" eb="2">
      <t>ホジョ</t>
    </rPh>
    <rPh sb="3" eb="5">
      <t>コウフ</t>
    </rPh>
    <rPh sb="5" eb="7">
      <t>シンセイ</t>
    </rPh>
    <rPh sb="7" eb="8">
      <t>ガク</t>
    </rPh>
    <phoneticPr fontId="2"/>
  </si>
  <si>
    <r>
      <t xml:space="preserve">補助事業に要する経費（円）
</t>
    </r>
    <r>
      <rPr>
        <b/>
        <u/>
        <sz val="11"/>
        <rFont val="游ゴシック"/>
        <family val="3"/>
        <charset val="128"/>
        <scheme val="minor"/>
      </rPr>
      <t>（税込み）</t>
    </r>
    <rPh sb="0" eb="4">
      <t>ホジョジギョウ</t>
    </rPh>
    <rPh sb="5" eb="6">
      <t>ヨウ</t>
    </rPh>
    <rPh sb="8" eb="10">
      <t>ケイヒ</t>
    </rPh>
    <rPh sb="11" eb="12">
      <t>エン</t>
    </rPh>
    <rPh sb="15" eb="17">
      <t>ゼイコ</t>
    </rPh>
    <phoneticPr fontId="2"/>
  </si>
  <si>
    <r>
      <t xml:space="preserve">補助対象
となる経費（円）
</t>
    </r>
    <r>
      <rPr>
        <b/>
        <u/>
        <sz val="11"/>
        <rFont val="游ゴシック"/>
        <family val="3"/>
        <charset val="128"/>
        <scheme val="minor"/>
      </rPr>
      <t>（税抜き）</t>
    </r>
    <rPh sb="0" eb="4">
      <t>ホジョタイショウ</t>
    </rPh>
    <rPh sb="8" eb="10">
      <t>ケイヒ</t>
    </rPh>
    <rPh sb="11" eb="12">
      <t>エン</t>
    </rPh>
    <rPh sb="15" eb="17">
      <t>ゼイヌ</t>
    </rPh>
    <phoneticPr fontId="2"/>
  </si>
  <si>
    <t>補助金申請額（1.ハード事業）</t>
    <rPh sb="0" eb="3">
      <t>ホジョキン</t>
    </rPh>
    <rPh sb="3" eb="6">
      <t>シンセイガク</t>
    </rPh>
    <rPh sb="12" eb="14">
      <t>ジギョウ</t>
    </rPh>
    <phoneticPr fontId="2"/>
  </si>
  <si>
    <t>補助金申請額（2.ソフト事業）</t>
    <rPh sb="0" eb="3">
      <t>ホジョキン</t>
    </rPh>
    <rPh sb="3" eb="6">
      <t>シンセイガク</t>
    </rPh>
    <rPh sb="12" eb="14">
      <t>ジギョウ</t>
    </rPh>
    <phoneticPr fontId="2"/>
  </si>
  <si>
    <t>補助金申請額（合計）</t>
    <rPh sb="0" eb="3">
      <t>ホジョキン</t>
    </rPh>
    <rPh sb="3" eb="6">
      <t>シンセイガク</t>
    </rPh>
    <rPh sb="7" eb="9">
      <t>ゴウケイ</t>
    </rPh>
    <phoneticPr fontId="2"/>
  </si>
  <si>
    <t>期待される効果、スケジュールの全てが記載されていること</t>
    <rPh sb="15" eb="16">
      <t>スベ</t>
    </rPh>
    <rPh sb="18" eb="20">
      <t>キサイ</t>
    </rPh>
    <phoneticPr fontId="2"/>
  </si>
  <si>
    <t xml:space="preserve">
(1)販売管理システムの切り替えに伴い、各種データの収集と集計、突き合わせに要していた時間が旧システムと比較して、50%削減できる。さらに、受発注同時処理や銀行入金データ連携による消込の自動化などにより、該当業務のプロセスと業務時間を大幅に削減することが可能である。
　システム利用者が一部の担当者に限定されることなく、業務の分散化・平準化を進めることで、販売部門の月平均残業時間を、30%削減できる。
　＜販売部門の月平均残業時間＞
　2024年12月（実績）　計○時間
　2025年12月（見込）　計○時間　（30％削減）
(2)業務の効率化だけでなく、販売部門が正確なデータ収集と突き合わせをリアルタイムで行い、営業担当者が必要なときに販売データに迅速にアクセスできることで、商品の入出荷状況も即座に確認ができるようになる。経営者や管理職、部門長も、受注データ、分析・集計データ等の活用と経営判断、予測がこれまで以上に容易にできるようになる。さらに、短縮された時間や人的リソースを新事業の展開など、より付加価値の高い仕事に振り分けることが可能になる。</t>
    <rPh sb="4" eb="6">
      <t>ハンバイ</t>
    </rPh>
    <rPh sb="6" eb="8">
      <t>カンリ</t>
    </rPh>
    <rPh sb="13" eb="14">
      <t>キ</t>
    </rPh>
    <rPh sb="15" eb="16">
      <t>カ</t>
    </rPh>
    <rPh sb="18" eb="19">
      <t>トモナ</t>
    </rPh>
    <rPh sb="47" eb="48">
      <t>キュウ</t>
    </rPh>
    <rPh sb="53" eb="55">
      <t>ヒカク</t>
    </rPh>
    <rPh sb="103" eb="105">
      <t>ガイトウ</t>
    </rPh>
    <rPh sb="118" eb="120">
      <t>オオハバ</t>
    </rPh>
    <rPh sb="144" eb="146">
      <t>イチブ</t>
    </rPh>
    <rPh sb="147" eb="149">
      <t>タントウ</t>
    </rPh>
    <rPh sb="149" eb="150">
      <t>シャ</t>
    </rPh>
    <rPh sb="172" eb="173">
      <t>スス</t>
    </rPh>
    <rPh sb="179" eb="181">
      <t>ハンバイ</t>
    </rPh>
    <rPh sb="181" eb="183">
      <t>ブモン</t>
    </rPh>
    <rPh sb="184" eb="185">
      <t>ツキ</t>
    </rPh>
    <rPh sb="185" eb="187">
      <t>ヘイキン</t>
    </rPh>
    <rPh sb="187" eb="189">
      <t>ザンギョウ</t>
    </rPh>
    <rPh sb="189" eb="191">
      <t>ジカン</t>
    </rPh>
    <rPh sb="196" eb="198">
      <t>サクゲン</t>
    </rPh>
    <rPh sb="205" eb="207">
      <t>ハンバイ</t>
    </rPh>
    <rPh sb="207" eb="209">
      <t>ブモン</t>
    </rPh>
    <rPh sb="210" eb="211">
      <t>ツキ</t>
    </rPh>
    <rPh sb="211" eb="213">
      <t>ヘイキン</t>
    </rPh>
    <rPh sb="213" eb="217">
      <t>ザンギョウジカン</t>
    </rPh>
    <rPh sb="224" eb="225">
      <t>ネン</t>
    </rPh>
    <rPh sb="227" eb="228">
      <t>ガツ</t>
    </rPh>
    <rPh sb="229" eb="231">
      <t>ジッセキ</t>
    </rPh>
    <rPh sb="233" eb="234">
      <t>ケイ</t>
    </rPh>
    <rPh sb="235" eb="237">
      <t>ジカン</t>
    </rPh>
    <rPh sb="243" eb="244">
      <t>ネン</t>
    </rPh>
    <rPh sb="246" eb="247">
      <t>ガツ</t>
    </rPh>
    <rPh sb="248" eb="250">
      <t>ミコ</t>
    </rPh>
    <rPh sb="252" eb="253">
      <t>ケイ</t>
    </rPh>
    <rPh sb="254" eb="256">
      <t>ジカン</t>
    </rPh>
    <rPh sb="261" eb="263">
      <t>サクゲン</t>
    </rPh>
    <rPh sb="281" eb="283">
      <t>ハンバイ</t>
    </rPh>
    <rPh sb="283" eb="285">
      <t>ブモン</t>
    </rPh>
    <rPh sb="311" eb="316">
      <t>エイギョウタントウシャ</t>
    </rPh>
    <rPh sb="323" eb="325">
      <t>ハンバイ</t>
    </rPh>
    <rPh sb="329" eb="331">
      <t>ジンソク</t>
    </rPh>
    <rPh sb="343" eb="345">
      <t>ショウヒン</t>
    </rPh>
    <rPh sb="346" eb="349">
      <t>ニュウシュッカ</t>
    </rPh>
    <rPh sb="349" eb="351">
      <t>ジョウキョウ</t>
    </rPh>
    <rPh sb="352" eb="354">
      <t>ソクザ</t>
    </rPh>
    <rPh sb="355" eb="357">
      <t>カクニン</t>
    </rPh>
    <rPh sb="367" eb="370">
      <t>ケイエイシャ</t>
    </rPh>
    <rPh sb="371" eb="373">
      <t>カンリ</t>
    </rPh>
    <rPh sb="373" eb="374">
      <t>ショク</t>
    </rPh>
    <rPh sb="375" eb="378">
      <t>ブモンチョウ</t>
    </rPh>
    <rPh sb="380" eb="382">
      <t>ジュチュウ</t>
    </rPh>
    <rPh sb="386" eb="388">
      <t>ブンセキ</t>
    </rPh>
    <rPh sb="389" eb="391">
      <t>シュウケイ</t>
    </rPh>
    <rPh sb="394" eb="395">
      <t>トウ</t>
    </rPh>
    <rPh sb="396" eb="398">
      <t>カツヨウ</t>
    </rPh>
    <rPh sb="399" eb="401">
      <t>ケイエイ</t>
    </rPh>
    <rPh sb="404" eb="406">
      <t>ヨソク</t>
    </rPh>
    <rPh sb="411" eb="413">
      <t>イジョウ</t>
    </rPh>
    <rPh sb="446" eb="448">
      <t>ジギョウ</t>
    </rPh>
    <rPh sb="449" eb="451">
      <t>テンカイ</t>
    </rPh>
    <phoneticPr fontId="2"/>
  </si>
  <si>
    <t>中小企業者</t>
    <rPh sb="0" eb="5">
      <t>チュウショウキギョウシャ</t>
    </rPh>
    <phoneticPr fontId="2"/>
  </si>
  <si>
    <t>中小企業基本法（昭和38年法律第154号）第2条に定義する中小企業者
※みなし大企業を除く</t>
    <phoneticPr fontId="2"/>
  </si>
  <si>
    <t>★□にチェックを入れてください。</t>
    <rPh sb="8" eb="9">
      <t>イ</t>
    </rPh>
    <phoneticPr fontId="2"/>
  </si>
  <si>
    <t>2026/○/○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</si>
</sst>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quot;円&quot;"/>
    <numFmt numFmtId="178" formatCode="#,###"/>
    <numFmt numFmtId="179" formatCode="##&quot;名&quot;"/>
  </numFmts>
  <fonts count="3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u/>
      <sz val="11"/>
      <color theme="1"/>
      <name val="游ゴシック"/>
      <family val="3"/>
      <charset val="128"/>
      <scheme val="minor"/>
    </font>
    <font>
      <sz val="11"/>
      <color rgb="FFFF0000"/>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0"/>
      <color rgb="FFFF0000"/>
      <name val="游ゴシック"/>
      <family val="3"/>
      <charset val="128"/>
      <scheme val="minor"/>
    </font>
    <font>
      <sz val="10"/>
      <color theme="1"/>
      <name val="游ゴシック"/>
      <family val="2"/>
      <charset val="128"/>
      <scheme val="minor"/>
    </font>
    <font>
      <b/>
      <sz val="10"/>
      <color theme="1"/>
      <name val="游ゴシック"/>
      <family val="3"/>
      <charset val="128"/>
      <scheme val="minor"/>
    </font>
    <font>
      <b/>
      <sz val="10"/>
      <color rgb="FFFF0000"/>
      <name val="游ゴシック"/>
      <family val="3"/>
      <charset val="128"/>
      <scheme val="minor"/>
    </font>
    <font>
      <b/>
      <sz val="10"/>
      <color rgb="FF0070C0"/>
      <name val="游ゴシック"/>
      <family val="3"/>
      <charset val="128"/>
      <scheme val="minor"/>
    </font>
    <font>
      <u/>
      <sz val="11"/>
      <color rgb="FFFF0000"/>
      <name val="游ゴシック"/>
      <family val="3"/>
      <charset val="128"/>
      <scheme val="minor"/>
    </font>
    <font>
      <sz val="11"/>
      <color rgb="FF0000FF"/>
      <name val="游ゴシック"/>
      <family val="3"/>
      <charset val="128"/>
      <scheme val="minor"/>
    </font>
    <font>
      <sz val="8"/>
      <color rgb="FFFF0000"/>
      <name val="游ゴシック"/>
      <family val="3"/>
      <charset val="128"/>
      <scheme val="minor"/>
    </font>
    <font>
      <b/>
      <sz val="8"/>
      <color rgb="FFFF0000"/>
      <name val="游ゴシック"/>
      <family val="3"/>
      <charset val="128"/>
      <scheme val="minor"/>
    </font>
    <font>
      <b/>
      <sz val="11"/>
      <color rgb="FFFF0000"/>
      <name val="游ゴシック"/>
      <family val="3"/>
      <charset val="128"/>
      <scheme val="minor"/>
    </font>
    <font>
      <sz val="11"/>
      <color rgb="FF0000FF"/>
      <name val="游ゴシック"/>
      <family val="2"/>
      <charset val="128"/>
      <scheme val="minor"/>
    </font>
    <font>
      <sz val="9"/>
      <color rgb="FFFF0000"/>
      <name val="游ゴシック"/>
      <family val="3"/>
      <charset val="128"/>
      <scheme val="minor"/>
    </font>
    <font>
      <sz val="10"/>
      <name val="游ゴシック"/>
      <family val="3"/>
      <charset val="128"/>
      <scheme val="minor"/>
    </font>
    <font>
      <sz val="11"/>
      <name val="游ゴシック"/>
      <family val="3"/>
      <charset val="128"/>
      <scheme val="minor"/>
    </font>
    <font>
      <sz val="9"/>
      <name val="游ゴシック"/>
      <family val="3"/>
      <charset val="128"/>
      <scheme val="minor"/>
    </font>
    <font>
      <sz val="8"/>
      <name val="游ゴシック"/>
      <family val="3"/>
      <charset val="128"/>
      <scheme val="minor"/>
    </font>
    <font>
      <sz val="10"/>
      <name val="游ゴシック"/>
      <family val="2"/>
      <charset val="128"/>
      <scheme val="minor"/>
    </font>
    <font>
      <b/>
      <sz val="10"/>
      <name val="游ゴシック"/>
      <family val="3"/>
      <charset val="128"/>
      <scheme val="minor"/>
    </font>
    <font>
      <u/>
      <sz val="10"/>
      <name val="游ゴシック"/>
      <family val="3"/>
      <charset val="128"/>
      <scheme val="minor"/>
    </font>
    <font>
      <sz val="9"/>
      <name val="游ゴシック"/>
      <family val="2"/>
      <charset val="128"/>
      <scheme val="minor"/>
    </font>
    <font>
      <b/>
      <sz val="11"/>
      <name val="游ゴシック"/>
      <family val="3"/>
      <charset val="128"/>
      <scheme val="minor"/>
    </font>
    <font>
      <b/>
      <u/>
      <sz val="11"/>
      <name val="游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auto="1"/>
      </top>
      <bottom style="thin">
        <color auto="1"/>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244">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0" fillId="2" borderId="9" xfId="0" applyFill="1" applyBorder="1" applyAlignment="1">
      <alignment horizontal="center" vertical="center" wrapText="1"/>
    </xf>
    <xf numFmtId="0" fontId="0" fillId="2" borderId="3" xfId="0" applyFill="1" applyBorder="1" applyAlignment="1">
      <alignment horizontal="center" vertical="center"/>
    </xf>
    <xf numFmtId="38" fontId="0" fillId="0" borderId="1" xfId="1" applyFont="1" applyBorder="1">
      <alignment vertical="center"/>
    </xf>
    <xf numFmtId="0" fontId="3" fillId="0" borderId="1" xfId="0" applyFont="1" applyBorder="1" applyAlignment="1">
      <alignment horizontal="center" vertical="center"/>
    </xf>
    <xf numFmtId="0" fontId="0" fillId="0" borderId="12" xfId="0" applyBorder="1">
      <alignment vertical="center"/>
    </xf>
    <xf numFmtId="38" fontId="3" fillId="0" borderId="1" xfId="0" applyNumberFormat="1" applyFont="1" applyBorder="1">
      <alignment vertical="center"/>
    </xf>
    <xf numFmtId="38" fontId="4" fillId="0" borderId="1" xfId="1" applyFont="1" applyBorder="1">
      <alignment vertical="center"/>
    </xf>
    <xf numFmtId="0" fontId="0" fillId="2" borderId="10" xfId="0" applyFill="1" applyBorder="1" applyAlignment="1">
      <alignment horizontal="center" vertical="center"/>
    </xf>
    <xf numFmtId="0" fontId="3" fillId="2" borderId="6"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5" fillId="0" borderId="0" xfId="0" applyFont="1">
      <alignment vertical="center"/>
    </xf>
    <xf numFmtId="38" fontId="0" fillId="0" borderId="12" xfId="1" applyFont="1" applyBorder="1">
      <alignment vertical="center"/>
    </xf>
    <xf numFmtId="38" fontId="6" fillId="0" borderId="12" xfId="1" applyFont="1" applyBorder="1">
      <alignment vertical="center"/>
    </xf>
    <xf numFmtId="38" fontId="6" fillId="0" borderId="1" xfId="1" applyFont="1" applyBorder="1">
      <alignment vertical="center"/>
    </xf>
    <xf numFmtId="0" fontId="6" fillId="2" borderId="3"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7" fillId="0" borderId="0" xfId="0" applyFont="1">
      <alignment vertical="center"/>
    </xf>
    <xf numFmtId="0" fontId="8" fillId="0" borderId="0" xfId="0" applyFont="1">
      <alignment vertical="center"/>
    </xf>
    <xf numFmtId="0" fontId="9" fillId="0" borderId="0" xfId="0" applyFont="1">
      <alignment vertical="center"/>
    </xf>
    <xf numFmtId="0" fontId="9" fillId="0" borderId="0" xfId="0" applyFont="1" applyAlignment="1">
      <alignment horizontal="right" vertical="center"/>
    </xf>
    <xf numFmtId="0" fontId="9" fillId="0" borderId="0" xfId="0" applyFont="1" applyAlignment="1">
      <alignment horizontal="distributed" vertical="center"/>
    </xf>
    <xf numFmtId="0" fontId="9" fillId="0" borderId="0" xfId="0" applyFont="1" applyAlignment="1">
      <alignment vertical="center" shrinkToFit="1"/>
    </xf>
    <xf numFmtId="0" fontId="9" fillId="0" borderId="0" xfId="0" applyFont="1" applyAlignment="1">
      <alignment vertical="center" wrapText="1"/>
    </xf>
    <xf numFmtId="0" fontId="10" fillId="0" borderId="0" xfId="0" applyFont="1">
      <alignment vertical="center"/>
    </xf>
    <xf numFmtId="0" fontId="11" fillId="0" borderId="0" xfId="0" applyFont="1">
      <alignment vertical="center"/>
    </xf>
    <xf numFmtId="0" fontId="9" fillId="0" borderId="12" xfId="0" applyFont="1" applyBorder="1" applyAlignment="1">
      <alignment horizontal="center" vertical="center"/>
    </xf>
    <xf numFmtId="0" fontId="9" fillId="0" borderId="11" xfId="0" applyFont="1" applyBorder="1" applyAlignment="1">
      <alignment horizontal="centerContinuous" vertical="center"/>
    </xf>
    <xf numFmtId="0" fontId="9" fillId="0" borderId="14" xfId="0" applyFont="1" applyBorder="1" applyAlignment="1">
      <alignment horizontal="centerContinuous" vertical="center" shrinkToFit="1"/>
    </xf>
    <xf numFmtId="0" fontId="9" fillId="0" borderId="12" xfId="0" applyFont="1" applyBorder="1" applyAlignment="1">
      <alignment horizontal="centerContinuous" vertical="center" shrinkToFit="1"/>
    </xf>
    <xf numFmtId="0" fontId="9" fillId="0" borderId="1" xfId="0" applyFont="1" applyBorder="1" applyAlignment="1">
      <alignment horizontal="center" vertical="center" wrapText="1"/>
    </xf>
    <xf numFmtId="0" fontId="12" fillId="0" borderId="0" xfId="0" applyFont="1">
      <alignment vertical="center"/>
    </xf>
    <xf numFmtId="0" fontId="13" fillId="0" borderId="0" xfId="0" applyFont="1">
      <alignment vertical="center"/>
    </xf>
    <xf numFmtId="38" fontId="4" fillId="0" borderId="12" xfId="1" applyFont="1" applyBorder="1">
      <alignment vertical="center"/>
    </xf>
    <xf numFmtId="0" fontId="0" fillId="0" borderId="1" xfId="0" applyBorder="1" applyAlignment="1">
      <alignment vertical="center" wrapText="1"/>
    </xf>
    <xf numFmtId="0" fontId="0" fillId="2" borderId="11" xfId="0" applyFill="1" applyBorder="1" applyAlignment="1">
      <alignment horizontal="center" vertical="center"/>
    </xf>
    <xf numFmtId="0" fontId="3" fillId="2" borderId="14" xfId="0" applyFont="1" applyFill="1" applyBorder="1" applyAlignment="1">
      <alignment horizontal="center" vertical="center"/>
    </xf>
    <xf numFmtId="0" fontId="0" fillId="2" borderId="14" xfId="0" applyFill="1" applyBorder="1">
      <alignment vertical="center"/>
    </xf>
    <xf numFmtId="38" fontId="0" fillId="2" borderId="12" xfId="1" applyFont="1" applyFill="1" applyBorder="1">
      <alignment vertical="center"/>
    </xf>
    <xf numFmtId="0" fontId="14" fillId="0" borderId="1" xfId="0" applyFont="1" applyBorder="1" applyAlignment="1">
      <alignment vertical="center" shrinkToFit="1"/>
    </xf>
    <xf numFmtId="0" fontId="0" fillId="2" borderId="14" xfId="0" applyFill="1" applyBorder="1" applyAlignment="1">
      <alignment vertical="center" wrapText="1"/>
    </xf>
    <xf numFmtId="0" fontId="9" fillId="3" borderId="1" xfId="0" applyFont="1" applyFill="1" applyBorder="1" applyAlignment="1">
      <alignment horizontal="left" vertical="center" indent="1"/>
    </xf>
    <xf numFmtId="0" fontId="9" fillId="3" borderId="12" xfId="0" applyFont="1" applyFill="1" applyBorder="1" applyAlignment="1">
      <alignment horizontal="center" vertical="center"/>
    </xf>
    <xf numFmtId="0" fontId="9" fillId="3" borderId="1" xfId="0" applyFont="1" applyFill="1" applyBorder="1" applyAlignment="1">
      <alignment horizontal="center" vertical="center" wrapText="1"/>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1" xfId="0" applyFont="1" applyBorder="1" applyAlignment="1">
      <alignment vertical="center" shrinkToFit="1"/>
    </xf>
    <xf numFmtId="0" fontId="20" fillId="0" borderId="0" xfId="0" applyFont="1">
      <alignment vertical="center"/>
    </xf>
    <xf numFmtId="0" fontId="21" fillId="0" borderId="0" xfId="0" applyFont="1" applyAlignment="1">
      <alignment horizontal="centerContinuous" vertical="center"/>
    </xf>
    <xf numFmtId="0" fontId="20" fillId="0" borderId="0" xfId="0" applyFont="1" applyAlignment="1">
      <alignment horizontal="centerContinuous" vertical="center"/>
    </xf>
    <xf numFmtId="0" fontId="20" fillId="0" borderId="0" xfId="0" applyFont="1" applyAlignment="1">
      <alignment horizontal="right" vertical="center"/>
    </xf>
    <xf numFmtId="0" fontId="20" fillId="0" borderId="0" xfId="0" applyFont="1" applyAlignment="1">
      <alignment horizontal="distributed" vertical="center"/>
    </xf>
    <xf numFmtId="0" fontId="20" fillId="0" borderId="0" xfId="0" applyFont="1" applyAlignment="1">
      <alignment vertical="center" shrinkToFit="1"/>
    </xf>
    <xf numFmtId="0" fontId="20" fillId="0" borderId="0" xfId="0" applyFont="1" applyAlignment="1">
      <alignment vertical="center" wrapText="1"/>
    </xf>
    <xf numFmtId="0" fontId="22" fillId="0" borderId="0" xfId="0" applyFont="1">
      <alignment vertical="center"/>
    </xf>
    <xf numFmtId="0" fontId="22" fillId="0" borderId="0" xfId="0" applyFont="1" applyAlignment="1">
      <alignment horizontal="right" vertical="center"/>
    </xf>
    <xf numFmtId="0" fontId="23" fillId="0" borderId="0" xfId="0" applyFont="1" applyAlignment="1">
      <alignment vertical="center" wrapText="1"/>
    </xf>
    <xf numFmtId="0" fontId="24" fillId="0" borderId="0" xfId="0" applyFont="1">
      <alignment vertical="center"/>
    </xf>
    <xf numFmtId="0" fontId="25" fillId="0" borderId="0" xfId="0" applyFont="1">
      <alignment vertical="center"/>
    </xf>
    <xf numFmtId="0" fontId="25" fillId="0" borderId="0" xfId="0" applyFont="1" applyAlignment="1">
      <alignment horizontal="right" vertical="center"/>
    </xf>
    <xf numFmtId="38" fontId="25" fillId="0" borderId="0" xfId="1" applyFont="1" applyAlignment="1">
      <alignment horizontal="left" vertical="center"/>
    </xf>
    <xf numFmtId="0" fontId="25" fillId="0" borderId="0" xfId="0" applyFont="1" applyAlignment="1">
      <alignment vertical="center" shrinkToFit="1"/>
    </xf>
    <xf numFmtId="0" fontId="22" fillId="0" borderId="14" xfId="0" applyFont="1" applyBorder="1" applyAlignment="1">
      <alignment horizontal="center" vertical="center" wrapText="1"/>
    </xf>
    <xf numFmtId="0" fontId="20" fillId="0" borderId="14" xfId="0" applyFont="1" applyBorder="1" applyAlignment="1">
      <alignment horizontal="center" vertical="center" wrapText="1"/>
    </xf>
    <xf numFmtId="0" fontId="19" fillId="0" borderId="0" xfId="0" applyFont="1">
      <alignment vertical="center"/>
    </xf>
    <xf numFmtId="0" fontId="27" fillId="0" borderId="0" xfId="0" applyFont="1">
      <alignment vertical="center"/>
    </xf>
    <xf numFmtId="0" fontId="28" fillId="2" borderId="2"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1" fillId="0" borderId="11" xfId="0" applyFont="1" applyBorder="1">
      <alignment vertical="center"/>
    </xf>
    <xf numFmtId="0" fontId="28" fillId="0" borderId="11" xfId="0" applyFont="1" applyBorder="1">
      <alignment vertical="center"/>
    </xf>
    <xf numFmtId="58" fontId="20" fillId="0" borderId="0" xfId="0" applyNumberFormat="1" applyFont="1" applyAlignment="1">
      <alignment horizontal="right" vertical="center"/>
    </xf>
    <xf numFmtId="0" fontId="20" fillId="0" borderId="0" xfId="0" applyFont="1" applyAlignment="1">
      <alignment horizontal="right" vertical="center"/>
    </xf>
    <xf numFmtId="0" fontId="20" fillId="0" borderId="0" xfId="0" applyFont="1" applyAlignment="1">
      <alignment vertical="center" shrinkToFit="1"/>
    </xf>
    <xf numFmtId="0" fontId="20" fillId="0" borderId="0" xfId="0" applyFont="1" applyAlignment="1">
      <alignment horizontal="distributed" vertical="center"/>
    </xf>
    <xf numFmtId="0" fontId="20" fillId="0" borderId="0" xfId="0" applyFont="1" applyAlignment="1">
      <alignment horizontal="center" vertical="center"/>
    </xf>
    <xf numFmtId="0" fontId="20" fillId="0" borderId="0" xfId="0" applyFont="1" applyAlignment="1">
      <alignment horizontal="center" vertical="center" shrinkToFit="1"/>
    </xf>
    <xf numFmtId="0" fontId="20" fillId="0" borderId="0" xfId="0" applyFont="1" applyAlignment="1">
      <alignment vertical="center" wrapText="1"/>
    </xf>
    <xf numFmtId="0" fontId="23" fillId="0" borderId="0" xfId="0" applyFont="1" applyAlignment="1">
      <alignment vertical="center" wrapText="1"/>
    </xf>
    <xf numFmtId="0" fontId="20" fillId="0" borderId="11" xfId="0" applyFont="1" applyBorder="1" applyAlignment="1">
      <alignment horizontal="distributed" vertical="center" indent="1"/>
    </xf>
    <xf numFmtId="0" fontId="20" fillId="0" borderId="14" xfId="0" applyFont="1" applyBorder="1" applyAlignment="1">
      <alignment horizontal="distributed" vertical="center" indent="1"/>
    </xf>
    <xf numFmtId="0" fontId="20" fillId="0" borderId="12" xfId="0" applyFont="1" applyBorder="1" applyAlignment="1">
      <alignment horizontal="distributed" vertical="center" indent="1"/>
    </xf>
    <xf numFmtId="178" fontId="20" fillId="0" borderId="11" xfId="0" applyNumberFormat="1" applyFont="1" applyBorder="1" applyAlignment="1">
      <alignment horizontal="center" vertical="center"/>
    </xf>
    <xf numFmtId="178" fontId="20" fillId="0" borderId="14" xfId="0" applyNumberFormat="1" applyFont="1" applyBorder="1" applyAlignment="1">
      <alignment horizontal="center" vertical="center"/>
    </xf>
    <xf numFmtId="178" fontId="20" fillId="0" borderId="12" xfId="0" applyNumberFormat="1" applyFont="1" applyBorder="1" applyAlignment="1">
      <alignment horizontal="center" vertical="center"/>
    </xf>
    <xf numFmtId="178" fontId="20" fillId="0" borderId="4" xfId="0" applyNumberFormat="1" applyFont="1" applyBorder="1" applyAlignment="1">
      <alignment horizontal="left" vertical="center"/>
    </xf>
    <xf numFmtId="178" fontId="20" fillId="0" borderId="5" xfId="0" applyNumberFormat="1" applyFont="1" applyBorder="1" applyAlignment="1">
      <alignment horizontal="left" vertical="center"/>
    </xf>
    <xf numFmtId="178" fontId="20" fillId="0" borderId="6" xfId="0" applyNumberFormat="1" applyFont="1" applyBorder="1" applyAlignment="1">
      <alignment horizontal="left" vertical="center"/>
    </xf>
    <xf numFmtId="179" fontId="20" fillId="0" borderId="11" xfId="1" applyNumberFormat="1" applyFont="1" applyBorder="1" applyAlignment="1">
      <alignment horizontal="center" vertical="center"/>
    </xf>
    <xf numFmtId="179" fontId="20" fillId="0" borderId="14" xfId="1" applyNumberFormat="1" applyFont="1" applyBorder="1" applyAlignment="1">
      <alignment horizontal="center" vertical="center"/>
    </xf>
    <xf numFmtId="179" fontId="20" fillId="0" borderId="12" xfId="1" applyNumberFormat="1" applyFont="1" applyBorder="1" applyAlignment="1">
      <alignment horizontal="center" vertical="center"/>
    </xf>
    <xf numFmtId="177" fontId="20" fillId="0" borderId="11" xfId="1" applyNumberFormat="1" applyFont="1" applyBorder="1" applyAlignment="1">
      <alignment horizontal="center" vertical="center"/>
    </xf>
    <xf numFmtId="177" fontId="20" fillId="0" borderId="14" xfId="1" applyNumberFormat="1" applyFont="1" applyBorder="1" applyAlignment="1">
      <alignment horizontal="center" vertical="center"/>
    </xf>
    <xf numFmtId="177" fontId="20" fillId="0" borderId="12" xfId="1" applyNumberFormat="1" applyFont="1" applyBorder="1" applyAlignment="1">
      <alignment horizontal="center" vertical="center"/>
    </xf>
    <xf numFmtId="178" fontId="20" fillId="0" borderId="7" xfId="0" applyNumberFormat="1" applyFont="1" applyBorder="1" applyAlignment="1">
      <alignment horizontal="center" vertical="center"/>
    </xf>
    <xf numFmtId="178" fontId="20" fillId="0" borderId="8" xfId="0" applyNumberFormat="1" applyFont="1" applyBorder="1" applyAlignment="1">
      <alignment horizontal="center" vertical="center"/>
    </xf>
    <xf numFmtId="178" fontId="20" fillId="0" borderId="9" xfId="0" applyNumberFormat="1" applyFont="1" applyBorder="1" applyAlignment="1">
      <alignment horizontal="center" vertical="center"/>
    </xf>
    <xf numFmtId="0" fontId="20" fillId="0" borderId="4" xfId="0" applyFont="1" applyBorder="1" applyAlignment="1">
      <alignment horizontal="distributed" vertical="center" indent="1"/>
    </xf>
    <xf numFmtId="0" fontId="20" fillId="0" borderId="5" xfId="0" applyFont="1" applyBorder="1" applyAlignment="1">
      <alignment horizontal="distributed" vertical="center" indent="1"/>
    </xf>
    <xf numFmtId="0" fontId="20" fillId="0" borderId="6" xfId="0" applyFont="1" applyBorder="1" applyAlignment="1">
      <alignment horizontal="distributed" vertical="center" indent="1"/>
    </xf>
    <xf numFmtId="0" fontId="20" fillId="0" borderId="7" xfId="0" applyFont="1" applyBorder="1" applyAlignment="1">
      <alignment horizontal="distributed" vertical="center" indent="1"/>
    </xf>
    <xf numFmtId="0" fontId="20" fillId="0" borderId="8" xfId="0" applyFont="1" applyBorder="1" applyAlignment="1">
      <alignment horizontal="distributed" vertical="center" indent="1"/>
    </xf>
    <xf numFmtId="0" fontId="20" fillId="0" borderId="9" xfId="0" applyFont="1" applyBorder="1" applyAlignment="1">
      <alignment horizontal="distributed" vertical="center" indent="1"/>
    </xf>
    <xf numFmtId="176" fontId="20" fillId="0" borderId="11" xfId="0" applyNumberFormat="1" applyFont="1" applyBorder="1" applyAlignment="1">
      <alignment horizontal="center" vertical="center"/>
    </xf>
    <xf numFmtId="176" fontId="20" fillId="0" borderId="14" xfId="0" applyNumberFormat="1" applyFont="1" applyBorder="1" applyAlignment="1">
      <alignment horizontal="center" vertical="center"/>
    </xf>
    <xf numFmtId="176" fontId="20" fillId="0" borderId="12" xfId="0" applyNumberFormat="1" applyFont="1" applyBorder="1" applyAlignment="1">
      <alignment horizontal="center" vertical="center"/>
    </xf>
    <xf numFmtId="0" fontId="20" fillId="0" borderId="11" xfId="0" applyFont="1" applyBorder="1" applyAlignment="1">
      <alignment horizontal="center" vertical="center"/>
    </xf>
    <xf numFmtId="0" fontId="20" fillId="0" borderId="14" xfId="0" applyFont="1" applyBorder="1" applyAlignment="1">
      <alignment horizontal="center" vertical="center"/>
    </xf>
    <xf numFmtId="0" fontId="20" fillId="0" borderId="12" xfId="0" applyFont="1" applyBorder="1" applyAlignment="1">
      <alignment horizontal="center" vertical="center"/>
    </xf>
    <xf numFmtId="38" fontId="25" fillId="0" borderId="0" xfId="1" applyFont="1" applyAlignment="1">
      <alignment horizontal="right" vertical="center"/>
    </xf>
    <xf numFmtId="0" fontId="22" fillId="0" borderId="14" xfId="0" applyFont="1" applyBorder="1" applyAlignment="1">
      <alignment horizontal="center" vertical="center" wrapText="1"/>
    </xf>
    <xf numFmtId="0" fontId="22" fillId="0" borderId="12" xfId="0" applyFont="1" applyBorder="1" applyAlignment="1">
      <alignment horizontal="center" vertical="center" wrapText="1"/>
    </xf>
    <xf numFmtId="176" fontId="25" fillId="0" borderId="11" xfId="0" applyNumberFormat="1" applyFont="1" applyBorder="1" applyAlignment="1">
      <alignment horizontal="center" vertical="center"/>
    </xf>
    <xf numFmtId="176" fontId="25" fillId="0" borderId="14" xfId="0" applyNumberFormat="1" applyFont="1" applyBorder="1" applyAlignment="1">
      <alignment horizontal="center" vertical="center"/>
    </xf>
    <xf numFmtId="176" fontId="25" fillId="0" borderId="12" xfId="0" applyNumberFormat="1" applyFont="1" applyBorder="1" applyAlignment="1">
      <alignment horizontal="center" vertical="center"/>
    </xf>
    <xf numFmtId="0" fontId="20" fillId="0" borderId="11" xfId="0" applyFont="1" applyBorder="1" applyAlignment="1">
      <alignment vertical="top"/>
    </xf>
    <xf numFmtId="0" fontId="20" fillId="0" borderId="14" xfId="0" applyFont="1" applyBorder="1" applyAlignment="1">
      <alignment vertical="top"/>
    </xf>
    <xf numFmtId="0" fontId="20" fillId="0" borderId="12" xfId="0" applyFont="1" applyBorder="1" applyAlignment="1">
      <alignment vertical="top"/>
    </xf>
    <xf numFmtId="0" fontId="20" fillId="0" borderId="4" xfId="0" applyFont="1" applyBorder="1" applyAlignment="1">
      <alignment horizontal="left" vertical="center" indent="1"/>
    </xf>
    <xf numFmtId="0" fontId="20" fillId="0" borderId="5" xfId="0" applyFont="1" applyBorder="1" applyAlignment="1">
      <alignment horizontal="left" vertical="center" indent="1"/>
    </xf>
    <xf numFmtId="0" fontId="20" fillId="0" borderId="6" xfId="0" applyFont="1" applyBorder="1" applyAlignment="1">
      <alignment horizontal="left" vertical="center" indent="1"/>
    </xf>
    <xf numFmtId="0" fontId="20" fillId="0" borderId="7" xfId="0" applyFont="1" applyBorder="1" applyAlignment="1">
      <alignment horizontal="left" vertical="center" indent="1"/>
    </xf>
    <xf numFmtId="0" fontId="20" fillId="0" borderId="8" xfId="0" applyFont="1" applyBorder="1" applyAlignment="1">
      <alignment horizontal="left" vertical="center" indent="1"/>
    </xf>
    <xf numFmtId="0" fontId="20" fillId="0" borderId="9" xfId="0" applyFont="1" applyBorder="1" applyAlignment="1">
      <alignment horizontal="left" vertical="center" indent="1"/>
    </xf>
    <xf numFmtId="0" fontId="22" fillId="0" borderId="11" xfId="0" applyFont="1" applyBorder="1" applyAlignment="1">
      <alignment horizontal="left" vertical="center" indent="1"/>
    </xf>
    <xf numFmtId="0" fontId="22" fillId="0" borderId="14" xfId="0" applyFont="1" applyBorder="1" applyAlignment="1">
      <alignment horizontal="left" vertical="center" indent="1"/>
    </xf>
    <xf numFmtId="0" fontId="22" fillId="0" borderId="12" xfId="0" applyFont="1" applyBorder="1" applyAlignment="1">
      <alignment horizontal="left" vertical="center" indent="1"/>
    </xf>
    <xf numFmtId="0" fontId="20" fillId="0" borderId="11" xfId="0" applyFont="1" applyBorder="1" applyAlignment="1">
      <alignment horizontal="left" vertical="center" indent="1"/>
    </xf>
    <xf numFmtId="0" fontId="20" fillId="0" borderId="14" xfId="0" applyFont="1" applyBorder="1" applyAlignment="1">
      <alignment horizontal="left" vertical="center" indent="1"/>
    </xf>
    <xf numFmtId="0" fontId="20" fillId="0" borderId="12" xfId="0" applyFont="1" applyBorder="1" applyAlignment="1">
      <alignment horizontal="left" vertical="center" indent="1"/>
    </xf>
    <xf numFmtId="0" fontId="25" fillId="0" borderId="11" xfId="0" applyFont="1" applyBorder="1" applyAlignment="1">
      <alignment vertical="center" shrinkToFit="1"/>
    </xf>
    <xf numFmtId="0" fontId="25" fillId="0" borderId="14" xfId="0" applyFont="1" applyBorder="1" applyAlignment="1">
      <alignment vertical="center" shrinkToFit="1"/>
    </xf>
    <xf numFmtId="0" fontId="25" fillId="0" borderId="12" xfId="0" applyFont="1" applyBorder="1" applyAlignment="1">
      <alignment vertical="center" shrinkToFit="1"/>
    </xf>
    <xf numFmtId="0" fontId="20" fillId="0" borderId="11" xfId="0" applyFont="1" applyBorder="1" applyAlignment="1">
      <alignment vertical="center" wrapText="1"/>
    </xf>
    <xf numFmtId="0" fontId="20" fillId="0" borderId="14" xfId="0" applyFont="1" applyBorder="1" applyAlignment="1">
      <alignment vertical="center" wrapText="1"/>
    </xf>
    <xf numFmtId="0" fontId="20" fillId="0" borderId="12" xfId="0" applyFont="1" applyBorder="1" applyAlignment="1">
      <alignment vertical="center" wrapText="1"/>
    </xf>
    <xf numFmtId="0" fontId="22" fillId="0" borderId="11" xfId="0" applyFont="1" applyBorder="1" applyAlignment="1">
      <alignment horizontal="center" vertical="center" wrapText="1"/>
    </xf>
    <xf numFmtId="0" fontId="22" fillId="0" borderId="4" xfId="0" applyFont="1" applyBorder="1" applyAlignment="1">
      <alignment vertical="top" wrapText="1"/>
    </xf>
    <xf numFmtId="0" fontId="22" fillId="0" borderId="5" xfId="0" applyFont="1" applyBorder="1" applyAlignment="1">
      <alignment vertical="top"/>
    </xf>
    <xf numFmtId="0" fontId="22" fillId="0" borderId="6" xfId="0" applyFont="1" applyBorder="1" applyAlignment="1">
      <alignment vertical="top"/>
    </xf>
    <xf numFmtId="0" fontId="22" fillId="0" borderId="13" xfId="0" applyFont="1" applyBorder="1" applyAlignment="1">
      <alignment vertical="top"/>
    </xf>
    <xf numFmtId="0" fontId="22" fillId="0" borderId="0" xfId="0" applyFont="1" applyAlignment="1">
      <alignment vertical="top"/>
    </xf>
    <xf numFmtId="0" fontId="22" fillId="0" borderId="15" xfId="0" applyFont="1" applyBorder="1" applyAlignment="1">
      <alignment vertical="top"/>
    </xf>
    <xf numFmtId="0" fontId="22" fillId="0" borderId="7" xfId="0" applyFont="1" applyBorder="1" applyAlignment="1">
      <alignment vertical="top"/>
    </xf>
    <xf numFmtId="0" fontId="22" fillId="0" borderId="8" xfId="0" applyFont="1" applyBorder="1" applyAlignment="1">
      <alignment vertical="top"/>
    </xf>
    <xf numFmtId="0" fontId="22" fillId="0" borderId="9" xfId="0" applyFont="1" applyBorder="1" applyAlignment="1">
      <alignment vertical="top"/>
    </xf>
    <xf numFmtId="0" fontId="20" fillId="0" borderId="4" xfId="0" applyFont="1" applyBorder="1" applyAlignment="1">
      <alignment horizontal="left" vertical="center" wrapText="1" indent="1"/>
    </xf>
    <xf numFmtId="0" fontId="20" fillId="0" borderId="5" xfId="0" applyFont="1" applyBorder="1" applyAlignment="1">
      <alignment horizontal="left" vertical="center" wrapText="1" indent="1"/>
    </xf>
    <xf numFmtId="0" fontId="20" fillId="0" borderId="6" xfId="0" applyFont="1" applyBorder="1" applyAlignment="1">
      <alignment horizontal="left" vertical="center" wrapText="1" indent="1"/>
    </xf>
    <xf numFmtId="0" fontId="20" fillId="0" borderId="7" xfId="0" applyFont="1" applyBorder="1" applyAlignment="1">
      <alignment horizontal="left" vertical="center" wrapText="1" indent="1"/>
    </xf>
    <xf numFmtId="0" fontId="20" fillId="0" borderId="8" xfId="0" applyFont="1" applyBorder="1" applyAlignment="1">
      <alignment horizontal="left" vertical="center" wrapText="1" indent="1"/>
    </xf>
    <xf numFmtId="0" fontId="20" fillId="0" borderId="9" xfId="0" applyFont="1" applyBorder="1" applyAlignment="1">
      <alignment horizontal="left" vertical="center" wrapText="1" indent="1"/>
    </xf>
    <xf numFmtId="0" fontId="22" fillId="0" borderId="13" xfId="0" applyFont="1" applyBorder="1" applyAlignment="1">
      <alignment vertical="top" wrapText="1"/>
    </xf>
    <xf numFmtId="0" fontId="21" fillId="0" borderId="0" xfId="0" applyFont="1" applyAlignment="1">
      <alignment vertical="top"/>
    </xf>
    <xf numFmtId="0" fontId="21" fillId="0" borderId="15" xfId="0" applyFont="1" applyBorder="1" applyAlignment="1">
      <alignment vertical="top"/>
    </xf>
    <xf numFmtId="0" fontId="21" fillId="0" borderId="13" xfId="0" applyFont="1" applyBorder="1" applyAlignment="1">
      <alignment vertical="top"/>
    </xf>
    <xf numFmtId="0" fontId="21" fillId="0" borderId="7" xfId="0" applyFont="1" applyBorder="1" applyAlignment="1">
      <alignment vertical="top"/>
    </xf>
    <xf numFmtId="0" fontId="21" fillId="0" borderId="8" xfId="0" applyFont="1" applyBorder="1" applyAlignment="1">
      <alignment vertical="top"/>
    </xf>
    <xf numFmtId="0" fontId="21" fillId="0" borderId="9" xfId="0" applyFont="1" applyBorder="1" applyAlignment="1">
      <alignment vertical="top"/>
    </xf>
    <xf numFmtId="0" fontId="25" fillId="0" borderId="4" xfId="0" applyFont="1" applyBorder="1" applyAlignment="1">
      <alignment vertical="center" wrapText="1"/>
    </xf>
    <xf numFmtId="0" fontId="25" fillId="0" borderId="5" xfId="0" applyFont="1" applyBorder="1" applyAlignment="1">
      <alignment vertical="center" wrapText="1"/>
    </xf>
    <xf numFmtId="0" fontId="25" fillId="0" borderId="6" xfId="0" applyFont="1" applyBorder="1" applyAlignment="1">
      <alignment vertical="center" wrapText="1"/>
    </xf>
    <xf numFmtId="0" fontId="25" fillId="0" borderId="7" xfId="0" applyFont="1" applyBorder="1" applyAlignment="1">
      <alignment vertical="center" wrapText="1"/>
    </xf>
    <xf numFmtId="0" fontId="25" fillId="0" borderId="8" xfId="0" applyFont="1" applyBorder="1" applyAlignment="1">
      <alignment vertical="center" wrapText="1"/>
    </xf>
    <xf numFmtId="0" fontId="25" fillId="0" borderId="9" xfId="0" applyFont="1" applyBorder="1" applyAlignment="1">
      <alignment vertical="center" wrapText="1"/>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38" fontId="20" fillId="0" borderId="4" xfId="1" applyFont="1" applyBorder="1" applyAlignment="1">
      <alignment horizontal="right" vertical="center"/>
    </xf>
    <xf numFmtId="38" fontId="20" fillId="0" borderId="5" xfId="1" applyFont="1" applyBorder="1" applyAlignment="1">
      <alignment horizontal="right" vertical="center"/>
    </xf>
    <xf numFmtId="38" fontId="20" fillId="0" borderId="6" xfId="1" applyFont="1" applyBorder="1" applyAlignment="1">
      <alignment horizontal="right" vertical="center"/>
    </xf>
    <xf numFmtId="38" fontId="20" fillId="0" borderId="7" xfId="1" applyFont="1" applyBorder="1" applyAlignment="1">
      <alignment horizontal="right" vertical="center"/>
    </xf>
    <xf numFmtId="38" fontId="20" fillId="0" borderId="8" xfId="1" applyFont="1" applyBorder="1" applyAlignment="1">
      <alignment horizontal="right" vertical="center"/>
    </xf>
    <xf numFmtId="38" fontId="20" fillId="0" borderId="9" xfId="1" applyFont="1" applyBorder="1" applyAlignment="1">
      <alignment horizontal="right" vertical="center"/>
    </xf>
    <xf numFmtId="0" fontId="9" fillId="0" borderId="11"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3" xfId="0" applyFont="1" applyBorder="1" applyAlignment="1">
      <alignment horizontal="distributed" vertical="center" indent="3"/>
    </xf>
    <xf numFmtId="0" fontId="9" fillId="0" borderId="1" xfId="0" applyFont="1" applyBorder="1" applyAlignment="1">
      <alignment horizontal="distributed" vertical="center" indent="3"/>
    </xf>
    <xf numFmtId="0" fontId="20" fillId="0" borderId="1" xfId="0" applyFont="1" applyBorder="1" applyAlignment="1">
      <alignment horizontal="distributed" vertical="center" indent="3"/>
    </xf>
    <xf numFmtId="0" fontId="9" fillId="0" borderId="16" xfId="0" applyFont="1" applyBorder="1" applyAlignment="1">
      <alignment horizontal="distributed" vertical="center" indent="3"/>
    </xf>
    <xf numFmtId="0" fontId="10" fillId="0" borderId="3" xfId="0" applyFont="1" applyBorder="1" applyAlignment="1">
      <alignment horizontal="center" vertical="center"/>
    </xf>
    <xf numFmtId="0" fontId="20" fillId="0" borderId="4" xfId="0" applyFont="1" applyBorder="1" applyAlignment="1">
      <alignment horizontal="center" vertical="center" wrapText="1"/>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13" xfId="0" applyFont="1" applyBorder="1" applyAlignment="1">
      <alignment horizontal="center" vertical="center"/>
    </xf>
    <xf numFmtId="0" fontId="20" fillId="0" borderId="15" xfId="0" applyFont="1" applyBorder="1" applyAlignment="1">
      <alignment horizontal="center" vertical="center"/>
    </xf>
    <xf numFmtId="0" fontId="24" fillId="0" borderId="4" xfId="0" applyFont="1" applyBorder="1" applyAlignment="1">
      <alignment horizontal="center" vertical="center"/>
    </xf>
    <xf numFmtId="0" fontId="26" fillId="0" borderId="7"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9" xfId="0" applyFont="1" applyBorder="1" applyAlignment="1">
      <alignment horizontal="center" vertical="center" shrinkToFit="1"/>
    </xf>
    <xf numFmtId="0" fontId="9" fillId="0" borderId="16" xfId="0" applyFont="1" applyBorder="1" applyAlignment="1">
      <alignment horizontal="center" vertical="center"/>
    </xf>
    <xf numFmtId="0" fontId="20" fillId="0" borderId="7" xfId="0" applyFont="1" applyBorder="1" applyAlignment="1">
      <alignment horizontal="center" vertical="center" shrinkToFit="1"/>
    </xf>
    <xf numFmtId="0" fontId="20" fillId="0" borderId="8" xfId="0" applyFont="1" applyBorder="1" applyAlignment="1">
      <alignment horizontal="center" vertical="center" shrinkToFit="1"/>
    </xf>
    <xf numFmtId="0" fontId="20" fillId="0" borderId="9" xfId="0" applyFont="1" applyBorder="1" applyAlignment="1">
      <alignment horizontal="center" vertical="center" shrinkToFi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2" xfId="0" applyFont="1" applyBorder="1" applyAlignment="1">
      <alignment horizontal="center" vertical="center" shrinkToFit="1"/>
    </xf>
    <xf numFmtId="0" fontId="10" fillId="0" borderId="3" xfId="0" applyFont="1" applyBorder="1">
      <alignment vertical="center"/>
    </xf>
    <xf numFmtId="38" fontId="9" fillId="0" borderId="3" xfId="1" applyFont="1" applyBorder="1">
      <alignment vertical="center"/>
    </xf>
    <xf numFmtId="38" fontId="9" fillId="0" borderId="1" xfId="1" applyFont="1" applyBorder="1">
      <alignment vertical="center"/>
    </xf>
    <xf numFmtId="38" fontId="9" fillId="0" borderId="16" xfId="1" applyFont="1" applyBorder="1">
      <alignment vertical="center"/>
    </xf>
    <xf numFmtId="38" fontId="10" fillId="0" borderId="3" xfId="1" applyFont="1" applyBorder="1">
      <alignment vertical="center"/>
    </xf>
    <xf numFmtId="0" fontId="9" fillId="0" borderId="17" xfId="0" applyFont="1" applyBorder="1">
      <alignment vertical="center"/>
    </xf>
    <xf numFmtId="0" fontId="9" fillId="0" borderId="1" xfId="0" applyFont="1" applyBorder="1">
      <alignment vertical="center"/>
    </xf>
    <xf numFmtId="0" fontId="9" fillId="0" borderId="1" xfId="0" applyFont="1" applyBorder="1" applyAlignment="1">
      <alignment vertical="center" shrinkToFit="1"/>
    </xf>
    <xf numFmtId="0" fontId="9" fillId="0" borderId="16" xfId="0" applyFont="1" applyBorder="1">
      <alignment vertical="center"/>
    </xf>
    <xf numFmtId="38" fontId="10" fillId="0" borderId="4" xfId="1" applyFont="1" applyBorder="1" applyAlignment="1">
      <alignment horizontal="right" vertical="center"/>
    </xf>
    <xf numFmtId="38" fontId="10" fillId="0" borderId="5" xfId="1" applyFont="1" applyBorder="1" applyAlignment="1">
      <alignment horizontal="right" vertical="center"/>
    </xf>
    <xf numFmtId="38" fontId="10" fillId="0" borderId="6" xfId="1" applyFont="1" applyBorder="1" applyAlignment="1">
      <alignment horizontal="right" vertical="center"/>
    </xf>
    <xf numFmtId="38" fontId="10" fillId="0" borderId="7" xfId="1" applyFont="1" applyBorder="1" applyAlignment="1">
      <alignment horizontal="right" vertical="center"/>
    </xf>
    <xf numFmtId="38" fontId="10" fillId="0" borderId="8" xfId="1" applyFont="1" applyBorder="1" applyAlignment="1">
      <alignment horizontal="right" vertical="center"/>
    </xf>
    <xf numFmtId="38" fontId="10" fillId="0" borderId="9" xfId="1" applyFont="1" applyBorder="1" applyAlignment="1">
      <alignment horizontal="right"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0" fillId="0" borderId="1" xfId="0" applyBorder="1" applyAlignment="1">
      <alignment horizontal="center" vertical="center"/>
    </xf>
    <xf numFmtId="0" fontId="28" fillId="2" borderId="2" xfId="0" applyFont="1" applyFill="1" applyBorder="1" applyAlignment="1">
      <alignment horizontal="center" vertical="center"/>
    </xf>
    <xf numFmtId="0" fontId="28"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28" fillId="2" borderId="2" xfId="0" applyFont="1" applyFill="1" applyBorder="1" applyAlignment="1">
      <alignment horizontal="center" vertical="center" wrapText="1"/>
    </xf>
    <xf numFmtId="0" fontId="0" fillId="0" borderId="4" xfId="0" applyBorder="1" applyAlignment="1">
      <alignment horizontal="center" vertical="center" wrapText="1"/>
    </xf>
    <xf numFmtId="0" fontId="0" fillId="0" borderId="13" xfId="0" applyBorder="1" applyAlignment="1">
      <alignment horizontal="center" vertical="center"/>
    </xf>
    <xf numFmtId="0" fontId="0" fillId="2" borderId="11" xfId="0"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2" xfId="0" applyFont="1" applyFill="1" applyBorder="1" applyAlignment="1">
      <alignment horizontal="center" vertical="center" wrapText="1"/>
    </xf>
    <xf numFmtId="38" fontId="20" fillId="0" borderId="11" xfId="1" applyFont="1" applyBorder="1" applyAlignment="1">
      <alignment vertical="center" wrapText="1"/>
      <extLst>
        <ext xmlns:xfpb="http://schemas.microsoft.com/office/spreadsheetml/2022/featurepropertybag" uri="{C7286773-470A-42A8-94C5-96B5CB345126}">
          <xfpb:xfComplement i="0"/>
        </ext>
      </extLst>
    </xf>
    <xf numFmtId="38" fontId="20" fillId="0" borderId="14" xfId="1" applyFont="1" applyBorder="1" applyAlignment="1">
      <alignment horizontal="left" vertical="center" wrapText="1"/>
    </xf>
    <xf numFmtId="38" fontId="20" fillId="0" borderId="14" xfId="1" applyFont="1" applyBorder="1" applyAlignment="1">
      <alignment horizontal="left" vertical="center"/>
    </xf>
    <xf numFmtId="38" fontId="20" fillId="0" borderId="12" xfId="1" applyFont="1" applyBorder="1" applyAlignment="1">
      <alignment horizontal="left" vertical="center"/>
    </xf>
  </cellXfs>
  <cellStyles count="2">
    <cellStyle name="桁区切り" xfId="1" builtinId="6"/>
    <cellStyle name="標準" xfId="0" builtinId="0"/>
  </cellStyles>
  <dxfs count="2">
    <dxf>
      <font>
        <color rgb="FF9C0006"/>
      </font>
      <fill>
        <patternFill>
          <bgColor rgb="FFFFC7CE"/>
        </patternFill>
      </fill>
    </dxf>
    <dxf>
      <font>
        <color rgb="FF00B050"/>
      </font>
      <fill>
        <patternFill>
          <bgColor theme="9" tint="0.79998168889431442"/>
        </patternFill>
      </fill>
    </dxf>
  </dxfs>
  <tableStyles count="0" defaultTableStyle="TableStyleMedium2" defaultPivotStyle="PivotStyleLight16"/>
  <colors>
    <mruColors>
      <color rgb="FF0000FF"/>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30480</xdr:colOff>
      <xdr:row>10</xdr:row>
      <xdr:rowOff>213360</xdr:rowOff>
    </xdr:from>
    <xdr:to>
      <xdr:col>51</xdr:col>
      <xdr:colOff>54000</xdr:colOff>
      <xdr:row>30</xdr:row>
      <xdr:rowOff>130387</xdr:rowOff>
    </xdr:to>
    <xdr:sp macro="" textlink="">
      <xdr:nvSpPr>
        <xdr:cNvPr id="2" name="テキスト ボックス 1">
          <a:extLst>
            <a:ext uri="{FF2B5EF4-FFF2-40B4-BE49-F238E27FC236}">
              <a16:creationId xmlns:a16="http://schemas.microsoft.com/office/drawing/2014/main" id="{1259686E-96F9-4C97-A8CC-501207E79078}"/>
            </a:ext>
          </a:extLst>
        </xdr:cNvPr>
        <xdr:cNvSpPr txBox="1"/>
      </xdr:nvSpPr>
      <xdr:spPr>
        <a:xfrm>
          <a:off x="10614660" y="2270760"/>
          <a:ext cx="6195720" cy="435186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1">
              <a:solidFill>
                <a:schemeClr val="dk1"/>
              </a:solidFill>
              <a:effectLst/>
              <a:latin typeface="+mn-lt"/>
              <a:ea typeface="+mn-ea"/>
              <a:cs typeface="+mn-cs"/>
            </a:rPr>
            <a:t>本間接補助事業では、次のいずれかに該当する場合、「みなし大企業」として交付対象外となります。</a:t>
          </a:r>
        </a:p>
        <a:p>
          <a:r>
            <a:rPr lang="en-US" altLang="ja-JP" sz="1200" b="1">
              <a:solidFill>
                <a:schemeClr val="dk1"/>
              </a:solidFill>
              <a:effectLst/>
              <a:latin typeface="+mn-lt"/>
              <a:ea typeface="+mn-ea"/>
              <a:cs typeface="+mn-cs"/>
            </a:rPr>
            <a:t> </a:t>
          </a:r>
        </a:p>
        <a:p>
          <a:r>
            <a:rPr lang="ja-JP" altLang="en-US" sz="1200" b="1">
              <a:solidFill>
                <a:srgbClr val="FF0000"/>
              </a:solidFill>
              <a:effectLst/>
              <a:latin typeface="+mn-lt"/>
              <a:ea typeface="+mn-ea"/>
              <a:cs typeface="+mn-cs"/>
            </a:rPr>
            <a:t>「みなし大企業」</a:t>
          </a:r>
          <a:endParaRPr lang="ja-JP" altLang="ja-JP" sz="1200" b="1">
            <a:solidFill>
              <a:srgbClr val="FF0000"/>
            </a:solidFill>
            <a:effectLst/>
            <a:latin typeface="+mn-lt"/>
            <a:ea typeface="+mn-ea"/>
            <a:cs typeface="+mn-cs"/>
          </a:endParaRPr>
        </a:p>
        <a:p>
          <a:r>
            <a:rPr lang="ja-JP" altLang="ja-JP" sz="1100" b="1">
              <a:solidFill>
                <a:schemeClr val="dk1"/>
              </a:solidFill>
              <a:effectLst/>
              <a:latin typeface="+mn-lt"/>
              <a:ea typeface="+mn-ea"/>
              <a:cs typeface="+mn-cs"/>
            </a:rPr>
            <a:t>（１）</a:t>
          </a:r>
          <a:r>
            <a:rPr lang="ja-JP" altLang="ja-JP" sz="1100" b="1" u="sng">
              <a:solidFill>
                <a:schemeClr val="dk1"/>
              </a:solidFill>
              <a:effectLst/>
              <a:latin typeface="+mn-lt"/>
              <a:ea typeface="+mn-ea"/>
              <a:cs typeface="+mn-cs"/>
            </a:rPr>
            <a:t>発行済株式の総数又は出資</a:t>
          </a:r>
          <a:r>
            <a:rPr lang="ja-JP" altLang="en-US" sz="1100" b="1" u="sng">
              <a:solidFill>
                <a:schemeClr val="dk1"/>
              </a:solidFill>
              <a:effectLst/>
              <a:latin typeface="+mn-lt"/>
              <a:ea typeface="+mn-ea"/>
              <a:cs typeface="+mn-cs"/>
            </a:rPr>
            <a:t>価格</a:t>
          </a:r>
          <a:r>
            <a:rPr lang="ja-JP" altLang="ja-JP" sz="1100" b="1" u="sng">
              <a:solidFill>
                <a:schemeClr val="dk1"/>
              </a:solidFill>
              <a:effectLst/>
              <a:latin typeface="+mn-lt"/>
              <a:ea typeface="+mn-ea"/>
              <a:cs typeface="+mn-cs"/>
            </a:rPr>
            <a:t>の総額の</a:t>
          </a:r>
          <a:r>
            <a:rPr lang="en-US" altLang="ja-JP" sz="1100" b="1" u="sng">
              <a:solidFill>
                <a:schemeClr val="dk1"/>
              </a:solidFill>
              <a:effectLst/>
              <a:latin typeface="+mn-lt"/>
              <a:ea typeface="+mn-ea"/>
              <a:cs typeface="+mn-cs"/>
            </a:rPr>
            <a:t>2</a:t>
          </a:r>
          <a:r>
            <a:rPr lang="ja-JP" altLang="ja-JP" sz="1100" b="1" u="sng">
              <a:solidFill>
                <a:schemeClr val="dk1"/>
              </a:solidFill>
              <a:effectLst/>
              <a:latin typeface="+mn-lt"/>
              <a:ea typeface="+mn-ea"/>
              <a:cs typeface="+mn-cs"/>
            </a:rPr>
            <a:t>分の</a:t>
          </a:r>
          <a:r>
            <a:rPr lang="en-US" altLang="ja-JP" sz="1100" b="1" u="sng">
              <a:solidFill>
                <a:schemeClr val="dk1"/>
              </a:solidFill>
              <a:effectLst/>
              <a:latin typeface="+mn-lt"/>
              <a:ea typeface="+mn-ea"/>
              <a:cs typeface="+mn-cs"/>
            </a:rPr>
            <a:t>1</a:t>
          </a:r>
          <a:r>
            <a:rPr lang="ja-JP" altLang="ja-JP" sz="1100" b="1" u="sng">
              <a:solidFill>
                <a:schemeClr val="dk1"/>
              </a:solidFill>
              <a:effectLst/>
              <a:latin typeface="+mn-lt"/>
              <a:ea typeface="+mn-ea"/>
              <a:cs typeface="+mn-cs"/>
            </a:rPr>
            <a:t>以上を同一の大企業</a:t>
          </a:r>
          <a:r>
            <a:rPr lang="ja-JP" altLang="ja-JP" sz="1100" b="1">
              <a:solidFill>
                <a:schemeClr val="dk1"/>
              </a:solidFill>
              <a:effectLst/>
              <a:latin typeface="+mn-lt"/>
              <a:ea typeface="+mn-ea"/>
              <a:cs typeface="+mn-cs"/>
            </a:rPr>
            <a:t>（「中小企業投資育成株式会社法」（昭和</a:t>
          </a:r>
          <a:r>
            <a:rPr lang="en-US" altLang="ja-JP" sz="1100" b="1">
              <a:solidFill>
                <a:schemeClr val="dk1"/>
              </a:solidFill>
              <a:effectLst/>
              <a:latin typeface="+mn-lt"/>
              <a:ea typeface="+mn-ea"/>
              <a:cs typeface="+mn-cs"/>
            </a:rPr>
            <a:t>38</a:t>
          </a:r>
          <a:r>
            <a:rPr lang="ja-JP" altLang="ja-JP" sz="1100" b="1">
              <a:solidFill>
                <a:schemeClr val="dk1"/>
              </a:solidFill>
              <a:effectLst/>
              <a:latin typeface="+mn-lt"/>
              <a:ea typeface="+mn-ea"/>
              <a:cs typeface="+mn-cs"/>
            </a:rPr>
            <a:t>年法律第</a:t>
          </a:r>
          <a:r>
            <a:rPr lang="en-US" altLang="ja-JP" sz="1100" b="1">
              <a:solidFill>
                <a:schemeClr val="dk1"/>
              </a:solidFill>
              <a:effectLst/>
              <a:latin typeface="+mn-lt"/>
              <a:ea typeface="+mn-ea"/>
              <a:cs typeface="+mn-cs"/>
            </a:rPr>
            <a:t>101</a:t>
          </a:r>
          <a:r>
            <a:rPr lang="ja-JP" altLang="ja-JP" sz="1100" b="1">
              <a:solidFill>
                <a:schemeClr val="dk1"/>
              </a:solidFill>
              <a:effectLst/>
              <a:latin typeface="+mn-lt"/>
              <a:ea typeface="+mn-ea"/>
              <a:cs typeface="+mn-cs"/>
            </a:rPr>
            <a:t>号）に規定する中小企業投資育成株式会社および「投資事業有限責任組合契約に関する法律」（平成</a:t>
          </a:r>
          <a:r>
            <a:rPr lang="en-US" altLang="ja-JP" sz="1100" b="1">
              <a:solidFill>
                <a:schemeClr val="dk1"/>
              </a:solidFill>
              <a:effectLst/>
              <a:latin typeface="+mn-lt"/>
              <a:ea typeface="+mn-ea"/>
              <a:cs typeface="+mn-cs"/>
            </a:rPr>
            <a:t>10</a:t>
          </a:r>
          <a:r>
            <a:rPr lang="ja-JP" altLang="ja-JP" sz="1100" b="1">
              <a:solidFill>
                <a:schemeClr val="dk1"/>
              </a:solidFill>
              <a:effectLst/>
              <a:latin typeface="+mn-lt"/>
              <a:ea typeface="+mn-ea"/>
              <a:cs typeface="+mn-cs"/>
            </a:rPr>
            <a:t>年法律第</a:t>
          </a:r>
          <a:r>
            <a:rPr lang="en-US" altLang="ja-JP" sz="1100" b="1">
              <a:solidFill>
                <a:schemeClr val="dk1"/>
              </a:solidFill>
              <a:effectLst/>
              <a:latin typeface="+mn-lt"/>
              <a:ea typeface="+mn-ea"/>
              <a:cs typeface="+mn-cs"/>
            </a:rPr>
            <a:t>90</a:t>
          </a:r>
          <a:r>
            <a:rPr lang="ja-JP" altLang="ja-JP" sz="1100" b="1">
              <a:solidFill>
                <a:schemeClr val="dk1"/>
              </a:solidFill>
              <a:effectLst/>
              <a:latin typeface="+mn-lt"/>
              <a:ea typeface="+mn-ea"/>
              <a:cs typeface="+mn-cs"/>
            </a:rPr>
            <a:t>号）に規定する投資事業有限責任組</a:t>
          </a:r>
          <a:r>
            <a:rPr lang="ja-JP" altLang="en-US" sz="1100" b="1">
              <a:solidFill>
                <a:schemeClr val="dk1"/>
              </a:solidFill>
              <a:effectLst/>
              <a:latin typeface="+mn-lt"/>
              <a:ea typeface="+mn-ea"/>
              <a:cs typeface="+mn-cs"/>
            </a:rPr>
            <a:t>および</a:t>
          </a:r>
          <a:r>
            <a:rPr lang="ja-JP" altLang="ja-JP" sz="1100" b="1">
              <a:solidFill>
                <a:schemeClr val="dk1"/>
              </a:solidFill>
              <a:effectLst/>
              <a:latin typeface="+mn-lt"/>
              <a:ea typeface="+mn-ea"/>
              <a:cs typeface="+mn-cs"/>
            </a:rPr>
            <a:t>「銀行法」（昭和</a:t>
          </a:r>
          <a:r>
            <a:rPr lang="en-US" altLang="ja-JP" sz="1100" b="1">
              <a:solidFill>
                <a:schemeClr val="dk1"/>
              </a:solidFill>
              <a:effectLst/>
              <a:latin typeface="+mn-lt"/>
              <a:ea typeface="+mn-ea"/>
              <a:cs typeface="+mn-cs"/>
            </a:rPr>
            <a:t>56</a:t>
          </a:r>
          <a:r>
            <a:rPr lang="ja-JP" altLang="ja-JP" sz="1100" b="1">
              <a:solidFill>
                <a:schemeClr val="dk1"/>
              </a:solidFill>
              <a:effectLst/>
              <a:latin typeface="+mn-lt"/>
              <a:ea typeface="+mn-ea"/>
              <a:cs typeface="+mn-cs"/>
            </a:rPr>
            <a:t>年法律第</a:t>
          </a:r>
          <a:r>
            <a:rPr lang="en-US" altLang="ja-JP" sz="1100" b="1">
              <a:solidFill>
                <a:schemeClr val="dk1"/>
              </a:solidFill>
              <a:effectLst/>
              <a:latin typeface="+mn-lt"/>
              <a:ea typeface="+mn-ea"/>
              <a:cs typeface="+mn-cs"/>
            </a:rPr>
            <a:t>59</a:t>
          </a:r>
          <a:r>
            <a:rPr lang="ja-JP" altLang="ja-JP" sz="1100" b="1">
              <a:solidFill>
                <a:schemeClr val="dk1"/>
              </a:solidFill>
              <a:effectLst/>
              <a:latin typeface="+mn-lt"/>
              <a:ea typeface="+mn-ea"/>
              <a:cs typeface="+mn-cs"/>
            </a:rPr>
            <a:t>号）に規定する特定子会社（以下「投資専門会社」という。）が株式を保有し、銀行法及び銀行法施行規則に規定されている代表者の死亡及び高齢化その他の事由に起因してその事業の承継のために支援の必要が生じた会社であって、当該事業の承継に係る計画に基づく支援を受けている会社（以下「事業承継会社」という。）</a:t>
          </a:r>
          <a:r>
            <a:rPr lang="ja-JP" altLang="en-US" sz="1100" b="1">
              <a:solidFill>
                <a:schemeClr val="dk1"/>
              </a:solidFill>
              <a:effectLst/>
              <a:latin typeface="+mn-lt"/>
              <a:ea typeface="+mn-ea"/>
              <a:cs typeface="+mn-cs"/>
            </a:rPr>
            <a:t>および</a:t>
          </a:r>
          <a:r>
            <a:rPr lang="ja-JP" altLang="ja-JP" sz="1100" b="1">
              <a:solidFill>
                <a:schemeClr val="dk1"/>
              </a:solidFill>
              <a:effectLst/>
              <a:latin typeface="+mn-lt"/>
              <a:ea typeface="+mn-ea"/>
              <a:cs typeface="+mn-cs"/>
            </a:rPr>
            <a:t>事業承継会社が株式を保有する法人を除く）</a:t>
          </a:r>
          <a:r>
            <a:rPr lang="ja-JP" altLang="ja-JP" sz="1100" b="1" u="sng">
              <a:solidFill>
                <a:schemeClr val="dk1"/>
              </a:solidFill>
              <a:effectLst/>
              <a:latin typeface="+mn-lt"/>
              <a:ea typeface="+mn-ea"/>
              <a:cs typeface="+mn-cs"/>
            </a:rPr>
            <a:t>が所有している</a:t>
          </a:r>
          <a:r>
            <a:rPr lang="ja-JP" altLang="ja-JP" sz="1100" b="1">
              <a:solidFill>
                <a:schemeClr val="dk1"/>
              </a:solidFill>
              <a:effectLst/>
              <a:latin typeface="+mn-lt"/>
              <a:ea typeface="+mn-ea"/>
              <a:cs typeface="+mn-cs"/>
            </a:rPr>
            <a:t>中小企業</a:t>
          </a:r>
        </a:p>
        <a:p>
          <a:r>
            <a:rPr lang="ja-JP" altLang="ja-JP" sz="1100" b="1">
              <a:solidFill>
                <a:schemeClr val="dk1"/>
              </a:solidFill>
              <a:effectLst/>
              <a:latin typeface="+mn-lt"/>
              <a:ea typeface="+mn-ea"/>
              <a:cs typeface="+mn-cs"/>
            </a:rPr>
            <a:t>（２）</a:t>
          </a:r>
          <a:r>
            <a:rPr lang="ja-JP" altLang="ja-JP" sz="1100" b="1" u="sng">
              <a:solidFill>
                <a:schemeClr val="dk1"/>
              </a:solidFill>
              <a:effectLst/>
              <a:latin typeface="+mn-lt"/>
              <a:ea typeface="+mn-ea"/>
              <a:cs typeface="+mn-cs"/>
            </a:rPr>
            <a:t>発行済株式の総数又は出資</a:t>
          </a:r>
          <a:r>
            <a:rPr lang="ja-JP" altLang="en-US" sz="1100" b="1" u="sng">
              <a:solidFill>
                <a:schemeClr val="dk1"/>
              </a:solidFill>
              <a:effectLst/>
              <a:latin typeface="+mn-lt"/>
              <a:ea typeface="+mn-ea"/>
              <a:cs typeface="+mn-cs"/>
            </a:rPr>
            <a:t>価格</a:t>
          </a:r>
          <a:r>
            <a:rPr lang="ja-JP" altLang="ja-JP" sz="1100" b="1" u="sng">
              <a:solidFill>
                <a:schemeClr val="dk1"/>
              </a:solidFill>
              <a:effectLst/>
              <a:latin typeface="+mn-lt"/>
              <a:ea typeface="+mn-ea"/>
              <a:cs typeface="+mn-cs"/>
            </a:rPr>
            <a:t>の総額の</a:t>
          </a:r>
          <a:r>
            <a:rPr lang="en-US" altLang="ja-JP" sz="1100" b="1" u="sng">
              <a:solidFill>
                <a:schemeClr val="dk1"/>
              </a:solidFill>
              <a:effectLst/>
              <a:latin typeface="+mn-lt"/>
              <a:ea typeface="+mn-ea"/>
              <a:cs typeface="+mn-cs"/>
            </a:rPr>
            <a:t>3</a:t>
          </a:r>
          <a:r>
            <a:rPr lang="ja-JP" altLang="ja-JP" sz="1100" b="1" u="sng">
              <a:solidFill>
                <a:schemeClr val="dk1"/>
              </a:solidFill>
              <a:effectLst/>
              <a:latin typeface="+mn-lt"/>
              <a:ea typeface="+mn-ea"/>
              <a:cs typeface="+mn-cs"/>
            </a:rPr>
            <a:t>分の</a:t>
          </a:r>
          <a:r>
            <a:rPr lang="en-US" altLang="ja-JP" sz="1100" b="1" u="sng">
              <a:solidFill>
                <a:schemeClr val="dk1"/>
              </a:solidFill>
              <a:effectLst/>
              <a:latin typeface="+mn-lt"/>
              <a:ea typeface="+mn-ea"/>
              <a:cs typeface="+mn-cs"/>
            </a:rPr>
            <a:t>2</a:t>
          </a:r>
          <a:r>
            <a:rPr lang="ja-JP" altLang="ja-JP" sz="1100" b="1" u="sng">
              <a:solidFill>
                <a:schemeClr val="dk1"/>
              </a:solidFill>
              <a:effectLst/>
              <a:latin typeface="+mn-lt"/>
              <a:ea typeface="+mn-ea"/>
              <a:cs typeface="+mn-cs"/>
            </a:rPr>
            <a:t>以上を大企業が所有している</a:t>
          </a:r>
          <a:r>
            <a:rPr lang="ja-JP" altLang="ja-JP" sz="1100" b="1">
              <a:solidFill>
                <a:schemeClr val="dk1"/>
              </a:solidFill>
              <a:effectLst/>
              <a:latin typeface="+mn-lt"/>
              <a:ea typeface="+mn-ea"/>
              <a:cs typeface="+mn-cs"/>
            </a:rPr>
            <a:t>中小企業</a:t>
          </a:r>
        </a:p>
        <a:p>
          <a:r>
            <a:rPr lang="ja-JP" altLang="ja-JP" sz="1100" b="1">
              <a:solidFill>
                <a:schemeClr val="dk1"/>
              </a:solidFill>
              <a:effectLst/>
              <a:latin typeface="+mn-lt"/>
              <a:ea typeface="+mn-ea"/>
              <a:cs typeface="+mn-cs"/>
            </a:rPr>
            <a:t>（３）</a:t>
          </a:r>
          <a:r>
            <a:rPr lang="ja-JP" altLang="ja-JP" sz="1100" b="1" u="sng">
              <a:solidFill>
                <a:schemeClr val="dk1"/>
              </a:solidFill>
              <a:effectLst/>
              <a:latin typeface="+mn-lt"/>
              <a:ea typeface="+mn-ea"/>
              <a:cs typeface="+mn-cs"/>
            </a:rPr>
            <a:t>大企業の役員又は職員を兼ねている者が役員総数の</a:t>
          </a:r>
          <a:r>
            <a:rPr lang="en-US" altLang="ja-JP" sz="1100" b="1" u="sng">
              <a:solidFill>
                <a:schemeClr val="dk1"/>
              </a:solidFill>
              <a:effectLst/>
              <a:latin typeface="+mn-lt"/>
              <a:ea typeface="+mn-ea"/>
              <a:cs typeface="+mn-cs"/>
            </a:rPr>
            <a:t>2</a:t>
          </a:r>
          <a:r>
            <a:rPr lang="ja-JP" altLang="ja-JP" sz="1100" b="1" u="sng">
              <a:solidFill>
                <a:schemeClr val="dk1"/>
              </a:solidFill>
              <a:effectLst/>
              <a:latin typeface="+mn-lt"/>
              <a:ea typeface="+mn-ea"/>
              <a:cs typeface="+mn-cs"/>
            </a:rPr>
            <a:t>分の</a:t>
          </a:r>
          <a:r>
            <a:rPr lang="en-US" altLang="ja-JP" sz="1100" b="1" u="sng">
              <a:solidFill>
                <a:schemeClr val="dk1"/>
              </a:solidFill>
              <a:effectLst/>
              <a:latin typeface="+mn-lt"/>
              <a:ea typeface="+mn-ea"/>
              <a:cs typeface="+mn-cs"/>
            </a:rPr>
            <a:t>1</a:t>
          </a:r>
          <a:r>
            <a:rPr lang="ja-JP" altLang="ja-JP" sz="1100" b="1" u="sng">
              <a:solidFill>
                <a:schemeClr val="dk1"/>
              </a:solidFill>
              <a:effectLst/>
              <a:latin typeface="+mn-lt"/>
              <a:ea typeface="+mn-ea"/>
              <a:cs typeface="+mn-cs"/>
            </a:rPr>
            <a:t>以上を占めている</a:t>
          </a:r>
          <a:r>
            <a:rPr lang="ja-JP" altLang="ja-JP" sz="1100" b="1">
              <a:solidFill>
                <a:schemeClr val="dk1"/>
              </a:solidFill>
              <a:effectLst/>
              <a:latin typeface="+mn-lt"/>
              <a:ea typeface="+mn-ea"/>
              <a:cs typeface="+mn-cs"/>
            </a:rPr>
            <a:t>中小企業</a:t>
          </a:r>
        </a:p>
        <a:p>
          <a:r>
            <a:rPr lang="ja-JP" altLang="ja-JP" sz="1100" b="1">
              <a:solidFill>
                <a:schemeClr val="dk1"/>
              </a:solidFill>
              <a:effectLst/>
              <a:latin typeface="+mn-lt"/>
              <a:ea typeface="+mn-ea"/>
              <a:cs typeface="+mn-cs"/>
            </a:rPr>
            <a:t>（４）発行済株式の総数又は出資価格の総額を（１）～（３）に該当する中小企業者等が所有している中小企業</a:t>
          </a:r>
        </a:p>
        <a:p>
          <a:r>
            <a:rPr lang="ja-JP" altLang="ja-JP" sz="1100" b="1">
              <a:solidFill>
                <a:schemeClr val="dk1"/>
              </a:solidFill>
              <a:effectLst/>
              <a:latin typeface="+mn-lt"/>
              <a:ea typeface="+mn-ea"/>
              <a:cs typeface="+mn-cs"/>
            </a:rPr>
            <a:t>（５）（１）～（３）に該当する中小企業者の役員又は職員を兼ねている者が役員総数の全てを占めている中小企業</a:t>
          </a:r>
          <a:r>
            <a:rPr lang="en-US" altLang="ja-JP" sz="1100" b="1">
              <a:solidFill>
                <a:schemeClr val="dk1"/>
              </a:solidFill>
              <a:effectLst/>
              <a:latin typeface="+mn-lt"/>
              <a:ea typeface="+mn-ea"/>
              <a:cs typeface="+mn-cs"/>
            </a:rPr>
            <a:t> </a:t>
          </a:r>
          <a:endParaRPr lang="ja-JP" altLang="ja-JP" sz="1100" b="1">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xdr:colOff>
      <xdr:row>29</xdr:row>
      <xdr:rowOff>83820</xdr:rowOff>
    </xdr:from>
    <xdr:to>
      <xdr:col>6</xdr:col>
      <xdr:colOff>419100</xdr:colOff>
      <xdr:row>48</xdr:row>
      <xdr:rowOff>213360</xdr:rowOff>
    </xdr:to>
    <xdr:sp macro="" textlink="">
      <xdr:nvSpPr>
        <xdr:cNvPr id="2" name="テキスト ボックス 1">
          <a:extLst>
            <a:ext uri="{FF2B5EF4-FFF2-40B4-BE49-F238E27FC236}">
              <a16:creationId xmlns:a16="http://schemas.microsoft.com/office/drawing/2014/main" id="{A14F464F-A70C-14B0-17F6-B3EC2AA5B264}"/>
            </a:ext>
          </a:extLst>
        </xdr:cNvPr>
        <xdr:cNvSpPr txBox="1"/>
      </xdr:nvSpPr>
      <xdr:spPr>
        <a:xfrm>
          <a:off x="220980" y="6934200"/>
          <a:ext cx="9364980" cy="4472940"/>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100" b="1">
              <a:solidFill>
                <a:schemeClr val="dk1"/>
              </a:solidFill>
              <a:latin typeface="+mn-lt"/>
              <a:ea typeface="+mn-ea"/>
              <a:cs typeface="+mn-cs"/>
            </a:rPr>
            <a:t>◆ご参考</a:t>
          </a:r>
          <a:endParaRPr kumimoji="1" lang="en-US" altLang="ja-JP" sz="1100" b="1">
            <a:solidFill>
              <a:schemeClr val="dk1"/>
            </a:solidFill>
            <a:latin typeface="+mn-lt"/>
            <a:ea typeface="+mn-ea"/>
            <a:cs typeface="+mn-cs"/>
          </a:endParaRPr>
        </a:p>
        <a:p>
          <a:pPr marL="0" indent="0"/>
          <a:r>
            <a:rPr kumimoji="1" lang="en-US" altLang="ja-JP" sz="1100" b="1" u="sng">
              <a:solidFill>
                <a:srgbClr val="FF0000"/>
              </a:solidFill>
              <a:latin typeface="+mn-lt"/>
              <a:ea typeface="+mn-ea"/>
              <a:cs typeface="+mn-cs"/>
            </a:rPr>
            <a:t>※</a:t>
          </a:r>
          <a:r>
            <a:rPr kumimoji="1" lang="ja-JP" altLang="en-US" sz="1100" b="1" u="sng">
              <a:solidFill>
                <a:srgbClr val="FF0000"/>
              </a:solidFill>
              <a:latin typeface="+mn-lt"/>
              <a:ea typeface="+mn-ea"/>
              <a:cs typeface="+mn-cs"/>
            </a:rPr>
            <a:t>ソフト事業のみの実施はできません。</a:t>
          </a:r>
          <a:endParaRPr kumimoji="1" lang="en-US" altLang="ja-JP" sz="1100" b="1" u="sng">
            <a:solidFill>
              <a:srgbClr val="FF0000"/>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latin typeface="+mn-lt"/>
              <a:ea typeface="+mn-ea"/>
              <a:cs typeface="+mn-cs"/>
            </a:rPr>
            <a:t>※</a:t>
          </a:r>
          <a:r>
            <a:rPr kumimoji="1" lang="ja-JP" altLang="ja-JP" sz="1100" b="1">
              <a:solidFill>
                <a:schemeClr val="dk1"/>
              </a:solidFill>
              <a:latin typeface="+mn-lt"/>
              <a:ea typeface="+mn-ea"/>
              <a:cs typeface="+mn-cs"/>
            </a:rPr>
            <a:t>ハード事業</a:t>
          </a:r>
          <a:r>
            <a:rPr kumimoji="1" lang="ja-JP" altLang="en-US" sz="1100" b="1">
              <a:solidFill>
                <a:schemeClr val="dk1"/>
              </a:solidFill>
              <a:latin typeface="+mn-lt"/>
              <a:ea typeface="+mn-ea"/>
              <a:cs typeface="+mn-cs"/>
            </a:rPr>
            <a:t>、</a:t>
          </a:r>
          <a:r>
            <a:rPr kumimoji="1" lang="ja-JP" altLang="ja-JP" sz="1100" b="1">
              <a:solidFill>
                <a:schemeClr val="dk1"/>
              </a:solidFill>
              <a:effectLst/>
              <a:latin typeface="+mn-lt"/>
              <a:ea typeface="+mn-ea"/>
              <a:cs typeface="+mn-cs"/>
            </a:rPr>
            <a:t>ソフト事業</a:t>
          </a:r>
          <a:r>
            <a:rPr kumimoji="1" lang="ja-JP" altLang="ja-JP" sz="1100" b="1">
              <a:solidFill>
                <a:schemeClr val="dk1"/>
              </a:solidFill>
              <a:latin typeface="+mn-lt"/>
              <a:ea typeface="+mn-ea"/>
              <a:cs typeface="+mn-cs"/>
            </a:rPr>
            <a:t>の区別が難しい場合は、事前に事務局までお問い合わせください。</a:t>
          </a:r>
        </a:p>
        <a:p>
          <a:pPr marL="0" indent="0"/>
          <a:endParaRPr kumimoji="1" lang="en-US" altLang="ja-JP" sz="1100" b="1">
            <a:solidFill>
              <a:schemeClr val="dk1"/>
            </a:solidFill>
            <a:latin typeface="+mn-lt"/>
            <a:ea typeface="+mn-ea"/>
            <a:cs typeface="+mn-cs"/>
          </a:endParaRPr>
        </a:p>
        <a:p>
          <a:pPr marL="0" indent="0"/>
          <a:endParaRPr kumimoji="1" lang="en-US" altLang="ja-JP" sz="1100" b="1">
            <a:solidFill>
              <a:schemeClr val="dk1"/>
            </a:solidFill>
            <a:latin typeface="+mn-lt"/>
            <a:ea typeface="+mn-ea"/>
            <a:cs typeface="+mn-cs"/>
          </a:endParaRPr>
        </a:p>
        <a:p>
          <a:pPr marL="0" indent="0"/>
          <a:r>
            <a:rPr kumimoji="1" lang="ja-JP" altLang="en-US" sz="1100" b="1">
              <a:solidFill>
                <a:schemeClr val="dk1"/>
              </a:solidFill>
              <a:latin typeface="+mn-lt"/>
              <a:ea typeface="+mn-ea"/>
              <a:cs typeface="+mn-cs"/>
            </a:rPr>
            <a:t>例　＜ハード事業＞</a:t>
          </a:r>
          <a:endParaRPr kumimoji="1" lang="en-US" altLang="ja-JP" sz="1100" b="1">
            <a:solidFill>
              <a:schemeClr val="dk1"/>
            </a:solidFill>
            <a:latin typeface="+mn-lt"/>
            <a:ea typeface="+mn-ea"/>
            <a:cs typeface="+mn-cs"/>
          </a:endParaRPr>
        </a:p>
        <a:p>
          <a:pPr marL="0" indent="0"/>
          <a:r>
            <a:rPr kumimoji="1" lang="ja-JP" altLang="en-US" sz="1100" b="1">
              <a:solidFill>
                <a:schemeClr val="dk1"/>
              </a:solidFill>
              <a:latin typeface="+mn-lt"/>
              <a:ea typeface="+mn-ea"/>
              <a:cs typeface="+mn-cs"/>
            </a:rPr>
            <a:t>・ソフトウェア（例：パッケージソフト、スクラッチ開発による独自システム等）</a:t>
          </a:r>
          <a:endParaRPr kumimoji="1" lang="en-US" altLang="ja-JP" sz="1100" b="1">
            <a:solidFill>
              <a:schemeClr val="dk1"/>
            </a:solidFill>
            <a:latin typeface="+mn-lt"/>
            <a:ea typeface="+mn-ea"/>
            <a:cs typeface="+mn-cs"/>
          </a:endParaRPr>
        </a:p>
        <a:p>
          <a:pPr marL="0" indent="0"/>
          <a:r>
            <a:rPr kumimoji="1" lang="ja-JP" altLang="en-US" sz="1100" b="1">
              <a:solidFill>
                <a:schemeClr val="dk1"/>
              </a:solidFill>
              <a:latin typeface="+mn-lt"/>
              <a:ea typeface="+mn-ea"/>
              <a:cs typeface="+mn-cs"/>
            </a:rPr>
            <a:t>・ハードウェア（専用サーバ、</a:t>
          </a:r>
          <a:r>
            <a:rPr kumimoji="1" lang="en-US" altLang="ja-JP" sz="1100" b="1">
              <a:solidFill>
                <a:schemeClr val="dk1"/>
              </a:solidFill>
              <a:latin typeface="+mn-lt"/>
              <a:ea typeface="+mn-ea"/>
              <a:cs typeface="+mn-cs"/>
            </a:rPr>
            <a:t>POS</a:t>
          </a:r>
          <a:r>
            <a:rPr kumimoji="1" lang="ja-JP" altLang="en-US" sz="1100" b="1">
              <a:solidFill>
                <a:schemeClr val="dk1"/>
              </a:solidFill>
              <a:latin typeface="+mn-lt"/>
              <a:ea typeface="+mn-ea"/>
              <a:cs typeface="+mn-cs"/>
            </a:rPr>
            <a:t>レジ、ハンディターミナル等）</a:t>
          </a:r>
          <a:endParaRPr kumimoji="1" lang="en-US" altLang="ja-JP" sz="1100" b="1">
            <a:solidFill>
              <a:schemeClr val="dk1"/>
            </a:solidFill>
            <a:latin typeface="+mn-lt"/>
            <a:ea typeface="+mn-ea"/>
            <a:cs typeface="+mn-cs"/>
          </a:endParaRPr>
        </a:p>
        <a:p>
          <a:pPr marL="0" indent="0"/>
          <a:r>
            <a:rPr kumimoji="1" lang="ja-JP" altLang="en-US" sz="1100" b="1">
              <a:solidFill>
                <a:schemeClr val="dk1"/>
              </a:solidFill>
              <a:latin typeface="+mn-lt"/>
              <a:ea typeface="+mn-ea"/>
              <a:cs typeface="+mn-cs"/>
            </a:rPr>
            <a:t>・システム保守料（導入時１年間分のみ）　</a:t>
          </a:r>
          <a:r>
            <a:rPr kumimoji="1" lang="en-US" altLang="ja-JP" sz="1100" b="1">
              <a:solidFill>
                <a:schemeClr val="dk1"/>
              </a:solidFill>
              <a:latin typeface="+mn-lt"/>
              <a:ea typeface="+mn-ea"/>
              <a:cs typeface="+mn-cs"/>
            </a:rPr>
            <a:t>※</a:t>
          </a:r>
          <a:r>
            <a:rPr kumimoji="1" lang="ja-JP" altLang="en-US" sz="1100" b="1">
              <a:solidFill>
                <a:schemeClr val="dk1"/>
              </a:solidFill>
              <a:latin typeface="+mn-lt"/>
              <a:ea typeface="+mn-ea"/>
              <a:cs typeface="+mn-cs"/>
            </a:rPr>
            <a:t>複数年の保守契約、ハードウェア保守は不可</a:t>
          </a:r>
          <a:endParaRPr kumimoji="1" lang="en-US" altLang="ja-JP" sz="1100" b="1">
            <a:solidFill>
              <a:schemeClr val="dk1"/>
            </a:solidFill>
            <a:latin typeface="+mn-lt"/>
            <a:ea typeface="+mn-ea"/>
            <a:cs typeface="+mn-cs"/>
          </a:endParaRPr>
        </a:p>
        <a:p>
          <a:pPr marL="0" indent="0"/>
          <a:r>
            <a:rPr kumimoji="1" lang="ja-JP" altLang="en-US" sz="1100" b="1">
              <a:solidFill>
                <a:schemeClr val="dk1"/>
              </a:solidFill>
              <a:latin typeface="+mn-lt"/>
              <a:ea typeface="+mn-ea"/>
              <a:cs typeface="+mn-cs"/>
            </a:rPr>
            <a:t>・クラウドサービス月額料金（補助事業期間分のみ対象）</a:t>
          </a:r>
          <a:endParaRPr kumimoji="1" lang="en-US" altLang="ja-JP" sz="1100" b="1">
            <a:solidFill>
              <a:schemeClr val="dk1"/>
            </a:solidFill>
            <a:latin typeface="+mn-lt"/>
            <a:ea typeface="+mn-ea"/>
            <a:cs typeface="+mn-cs"/>
          </a:endParaRPr>
        </a:p>
        <a:p>
          <a:pPr marL="0" indent="0"/>
          <a:r>
            <a:rPr kumimoji="1" lang="ja-JP" altLang="en-US" sz="1100" b="1">
              <a:solidFill>
                <a:schemeClr val="dk1"/>
              </a:solidFill>
              <a:latin typeface="+mn-lt"/>
              <a:ea typeface="+mn-ea"/>
              <a:cs typeface="+mn-cs"/>
            </a:rPr>
            <a:t>・システム導入に係る一時費用</a:t>
          </a:r>
        </a:p>
        <a:p>
          <a:pPr marL="0" indent="0"/>
          <a:r>
            <a:rPr kumimoji="1" lang="ja-JP" altLang="en-US" sz="1100" b="1">
              <a:solidFill>
                <a:schemeClr val="dk1"/>
              </a:solidFill>
              <a:latin typeface="+mn-lt"/>
              <a:ea typeface="+mn-ea"/>
              <a:cs typeface="+mn-cs"/>
            </a:rPr>
            <a:t>（インストール等の初期セットアップ作業、各種設定・カスタマイズ、データ移行・連携、操作指導等）</a:t>
          </a:r>
        </a:p>
        <a:p>
          <a:pPr marL="0" indent="0"/>
          <a:r>
            <a:rPr kumimoji="1" lang="ja-JP" altLang="en-US" sz="1100" b="1">
              <a:solidFill>
                <a:schemeClr val="dk1"/>
              </a:solidFill>
              <a:latin typeface="+mn-lt"/>
              <a:ea typeface="+mn-ea"/>
              <a:cs typeface="+mn-cs"/>
            </a:rPr>
            <a:t>・その他システム導入支援に係る一時費用</a:t>
          </a:r>
        </a:p>
        <a:p>
          <a:pPr marL="0" indent="0"/>
          <a:r>
            <a:rPr kumimoji="1" lang="ja-JP" altLang="en-US" sz="1100" b="1">
              <a:solidFill>
                <a:schemeClr val="dk1"/>
              </a:solidFill>
              <a:latin typeface="+mn-lt"/>
              <a:ea typeface="+mn-ea"/>
              <a:cs typeface="+mn-cs"/>
            </a:rPr>
            <a:t>（調査・分析、要件定義、システム導入計画策定、運用設計、運用テスト、マニュアル作成等）</a:t>
          </a:r>
          <a:endParaRPr kumimoji="1" lang="en-US" altLang="ja-JP" sz="1100" b="1">
            <a:solidFill>
              <a:schemeClr val="dk1"/>
            </a:solidFill>
            <a:latin typeface="+mn-lt"/>
            <a:ea typeface="+mn-ea"/>
            <a:cs typeface="+mn-cs"/>
          </a:endParaRPr>
        </a:p>
        <a:p>
          <a:pPr marL="0" indent="0"/>
          <a:r>
            <a:rPr kumimoji="1" lang="en-US" altLang="ja-JP" sz="1100" b="1">
              <a:solidFill>
                <a:srgbClr val="FF0000"/>
              </a:solidFill>
              <a:latin typeface="+mn-lt"/>
              <a:ea typeface="+mn-ea"/>
              <a:cs typeface="+mn-cs"/>
            </a:rPr>
            <a:t>※</a:t>
          </a:r>
          <a:r>
            <a:rPr kumimoji="1" lang="ja-JP" altLang="en-US" sz="1100" b="1">
              <a:solidFill>
                <a:srgbClr val="FF0000"/>
              </a:solidFill>
              <a:latin typeface="+mn-lt"/>
              <a:ea typeface="+mn-ea"/>
              <a:cs typeface="+mn-cs"/>
            </a:rPr>
            <a:t>「システム導入費用一式」「運用支援費用一式」など、内容が不明なものは補助対象経費が算定できません。</a:t>
          </a:r>
          <a:endParaRPr kumimoji="1" lang="en-US" altLang="ja-JP" sz="1100" b="1">
            <a:solidFill>
              <a:srgbClr val="FF0000"/>
            </a:solidFill>
            <a:latin typeface="+mn-lt"/>
            <a:ea typeface="+mn-ea"/>
            <a:cs typeface="+mn-cs"/>
          </a:endParaRPr>
        </a:p>
        <a:p>
          <a:pPr marL="0" indent="0"/>
          <a:endParaRPr kumimoji="1" lang="en-US" altLang="ja-JP" sz="1100" b="1">
            <a:solidFill>
              <a:srgbClr val="FF0000"/>
            </a:solidFill>
            <a:latin typeface="+mn-lt"/>
            <a:ea typeface="+mn-ea"/>
            <a:cs typeface="+mn-cs"/>
          </a:endParaRPr>
        </a:p>
        <a:p>
          <a:pPr marL="0" indent="0"/>
          <a:endParaRPr kumimoji="1" lang="en-US" altLang="ja-JP" sz="1100" b="1">
            <a:solidFill>
              <a:schemeClr val="dk1"/>
            </a:solidFill>
            <a:latin typeface="+mn-lt"/>
            <a:ea typeface="+mn-ea"/>
            <a:cs typeface="+mn-cs"/>
          </a:endParaRPr>
        </a:p>
        <a:p>
          <a:r>
            <a:rPr kumimoji="1" lang="ja-JP" altLang="ja-JP" sz="1100" b="1">
              <a:solidFill>
                <a:schemeClr val="dk1"/>
              </a:solidFill>
              <a:effectLst/>
              <a:latin typeface="+mn-lt"/>
              <a:ea typeface="+mn-ea"/>
              <a:cs typeface="+mn-cs"/>
            </a:rPr>
            <a:t>例　＜ソフト事業＞</a:t>
          </a:r>
          <a:endParaRPr lang="ja-JP" altLang="ja-JP">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従業員向け利活用セミナー開催経費、操作</a:t>
          </a:r>
          <a:r>
            <a:rPr kumimoji="1" lang="ja-JP" altLang="ja-JP" sz="1100" b="1">
              <a:solidFill>
                <a:schemeClr val="dk1"/>
              </a:solidFill>
              <a:effectLst/>
              <a:latin typeface="+mn-lt"/>
              <a:ea typeface="+mn-ea"/>
              <a:cs typeface="+mn-cs"/>
            </a:rPr>
            <a:t>研修会費、利用者講習</a:t>
          </a:r>
          <a:r>
            <a:rPr kumimoji="1" lang="ja-JP" altLang="en-US" sz="1100" b="1">
              <a:solidFill>
                <a:schemeClr val="dk1"/>
              </a:solidFill>
              <a:effectLst/>
              <a:latin typeface="+mn-lt"/>
              <a:ea typeface="+mn-ea"/>
              <a:cs typeface="+mn-cs"/>
            </a:rPr>
            <a:t>会費</a:t>
          </a:r>
          <a:endParaRPr kumimoji="1" lang="en-US" altLang="ja-JP" sz="1100" b="1">
            <a:solidFill>
              <a:schemeClr val="dk1"/>
            </a:solidFill>
            <a:effectLst/>
            <a:latin typeface="+mn-lt"/>
            <a:ea typeface="+mn-ea"/>
            <a:cs typeface="+mn-cs"/>
          </a:endParaRPr>
        </a:p>
        <a:p>
          <a:r>
            <a:rPr kumimoji="1" lang="ja-JP" altLang="en-US" sz="1100" b="1">
              <a:solidFill>
                <a:srgbClr val="FF0000"/>
              </a:solidFill>
              <a:effectLst/>
              <a:latin typeface="+mn-lt"/>
              <a:ea typeface="+mn-ea"/>
              <a:cs typeface="+mn-cs"/>
            </a:rPr>
            <a:t>　（ハード事業で導入したデジタル技術導入後の利活用に係る内容のみ）</a:t>
          </a:r>
          <a:endParaRPr lang="ja-JP" altLang="ja-JP">
            <a:solidFill>
              <a:srgbClr val="FF0000"/>
            </a:solidFill>
            <a:effectLst/>
          </a:endParaRPr>
        </a:p>
      </xdr:txBody>
    </xdr:sp>
    <xdr:clientData/>
  </xdr:twoCellAnchor>
  <xdr:twoCellAnchor>
    <xdr:from>
      <xdr:col>9</xdr:col>
      <xdr:colOff>7620</xdr:colOff>
      <xdr:row>29</xdr:row>
      <xdr:rowOff>106680</xdr:rowOff>
    </xdr:from>
    <xdr:to>
      <xdr:col>11</xdr:col>
      <xdr:colOff>1028700</xdr:colOff>
      <xdr:row>36</xdr:row>
      <xdr:rowOff>83820</xdr:rowOff>
    </xdr:to>
    <xdr:sp macro="" textlink="">
      <xdr:nvSpPr>
        <xdr:cNvPr id="3" name="テキスト ボックス 2">
          <a:extLst>
            <a:ext uri="{FF2B5EF4-FFF2-40B4-BE49-F238E27FC236}">
              <a16:creationId xmlns:a16="http://schemas.microsoft.com/office/drawing/2014/main" id="{E8800139-B861-4C4A-8035-0EDA7F90C336}"/>
            </a:ext>
          </a:extLst>
        </xdr:cNvPr>
        <xdr:cNvSpPr txBox="1"/>
      </xdr:nvSpPr>
      <xdr:spPr>
        <a:xfrm>
          <a:off x="9502140" y="6957060"/>
          <a:ext cx="3429000" cy="1577340"/>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★補助下限：</a:t>
          </a:r>
          <a:r>
            <a:rPr kumimoji="1" lang="en-US" altLang="ja-JP" sz="1100" b="1">
              <a:solidFill>
                <a:srgbClr val="FF0000"/>
              </a:solidFill>
            </a:rPr>
            <a:t>15</a:t>
          </a:r>
          <a:r>
            <a:rPr kumimoji="1" lang="ja-JP" altLang="en-US" sz="1100" b="1">
              <a:solidFill>
                <a:srgbClr val="FF0000"/>
              </a:solidFill>
            </a:rPr>
            <a:t>万円未満の場合、赤で表示 </a:t>
          </a:r>
        </a:p>
        <a:p>
          <a:r>
            <a:rPr kumimoji="1" lang="ja-JP" altLang="en-US" sz="1100" b="1">
              <a:solidFill>
                <a:srgbClr val="FF0000"/>
              </a:solidFill>
            </a:rPr>
            <a:t>（補助下限を超えるよう調整が必要） </a:t>
          </a:r>
        </a:p>
        <a:p>
          <a:endParaRPr kumimoji="1" lang="ja-JP" altLang="en-US" sz="1100" b="1">
            <a:solidFill>
              <a:srgbClr val="FF0000"/>
            </a:solidFill>
          </a:endParaRPr>
        </a:p>
        <a:p>
          <a:r>
            <a:rPr kumimoji="1" lang="ja-JP" altLang="en-US" sz="1100" b="1">
              <a:solidFill>
                <a:srgbClr val="00B050"/>
              </a:solidFill>
            </a:rPr>
            <a:t>★補助上限：</a:t>
          </a:r>
          <a:r>
            <a:rPr kumimoji="1" lang="en-US" altLang="ja-JP" sz="1100" b="1">
              <a:solidFill>
                <a:srgbClr val="00B050"/>
              </a:solidFill>
            </a:rPr>
            <a:t>150</a:t>
          </a:r>
          <a:r>
            <a:rPr kumimoji="1" lang="ja-JP" altLang="en-US" sz="1100" b="1">
              <a:solidFill>
                <a:srgbClr val="00B050"/>
              </a:solidFill>
            </a:rPr>
            <a:t>万円を超える場合、緑で表示 </a:t>
          </a:r>
        </a:p>
        <a:p>
          <a:r>
            <a:rPr kumimoji="1" lang="ja-JP" altLang="en-US" sz="1100" b="1">
              <a:solidFill>
                <a:srgbClr val="00B050"/>
              </a:solidFill>
            </a:rPr>
            <a:t>（合計欄内に「</a:t>
          </a:r>
          <a:r>
            <a:rPr kumimoji="1" lang="en-US" altLang="ja-JP" sz="1100" b="1">
              <a:solidFill>
                <a:srgbClr val="00B050"/>
              </a:solidFill>
            </a:rPr>
            <a:t>1,500,000</a:t>
          </a:r>
          <a:r>
            <a:rPr kumimoji="1" lang="ja-JP" altLang="en-US" sz="1100" b="1">
              <a:solidFill>
                <a:srgbClr val="00B050"/>
              </a:solidFill>
            </a:rPr>
            <a:t>」を直接入力すること） </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T127"/>
  <sheetViews>
    <sheetView tabSelected="1" view="pageBreakPreview" zoomScaleNormal="100" zoomScaleSheetLayoutView="100" workbookViewId="0">
      <selection activeCell="B15" sqref="B15:R21"/>
    </sheetView>
  </sheetViews>
  <sheetFormatPr defaultColWidth="8.69921875" defaultRowHeight="16.2"/>
  <cols>
    <col min="1" max="1" width="2.5" style="50" customWidth="1"/>
    <col min="2" max="11" width="4.09765625" style="50" customWidth="1"/>
    <col min="12" max="12" width="6.09765625" style="50" customWidth="1"/>
    <col min="13" max="13" width="2" style="50" customWidth="1"/>
    <col min="14" max="19" width="4.09765625" style="50" customWidth="1"/>
    <col min="20" max="54" width="4.5" style="21" customWidth="1"/>
    <col min="55" max="16384" width="8.69921875" style="21"/>
  </cols>
  <sheetData>
    <row r="1" spans="2:20" ht="14.4" customHeight="1">
      <c r="B1" s="50" t="s">
        <v>106</v>
      </c>
    </row>
    <row r="2" spans="2:20" ht="14.4" customHeight="1"/>
    <row r="3" spans="2:20" ht="14.4" customHeight="1">
      <c r="B3" s="51" t="s">
        <v>19</v>
      </c>
      <c r="C3" s="52"/>
      <c r="D3" s="52"/>
      <c r="E3" s="52"/>
      <c r="F3" s="52"/>
      <c r="G3" s="52"/>
      <c r="H3" s="52"/>
      <c r="I3" s="52"/>
      <c r="J3" s="52"/>
      <c r="K3" s="52"/>
      <c r="L3" s="52"/>
      <c r="M3" s="52"/>
      <c r="N3" s="52"/>
      <c r="O3" s="52"/>
      <c r="P3" s="52"/>
      <c r="Q3" s="52"/>
      <c r="R3" s="52"/>
      <c r="S3" s="52"/>
    </row>
    <row r="4" spans="2:20" ht="14.4" customHeight="1">
      <c r="O4" s="75" t="s">
        <v>425</v>
      </c>
      <c r="P4" s="76"/>
      <c r="Q4" s="76"/>
      <c r="R4" s="76"/>
      <c r="S4" s="76"/>
      <c r="T4" s="20" t="s">
        <v>91</v>
      </c>
    </row>
    <row r="5" spans="2:20" ht="14.4" customHeight="1">
      <c r="B5" s="50" t="s">
        <v>20</v>
      </c>
      <c r="T5" s="19"/>
    </row>
    <row r="6" spans="2:20" ht="14.4" customHeight="1">
      <c r="T6" s="19"/>
    </row>
    <row r="7" spans="2:20" ht="14.4" customHeight="1">
      <c r="I7" s="79" t="s">
        <v>24</v>
      </c>
      <c r="J7" s="79"/>
      <c r="K7" s="78" t="s">
        <v>21</v>
      </c>
      <c r="L7" s="78"/>
      <c r="M7" s="54"/>
      <c r="N7" s="77" t="s">
        <v>354</v>
      </c>
      <c r="O7" s="77"/>
      <c r="P7" s="77"/>
      <c r="Q7" s="77"/>
      <c r="R7" s="77"/>
      <c r="S7" s="77"/>
      <c r="T7" s="20" t="s">
        <v>91</v>
      </c>
    </row>
    <row r="8" spans="2:20" ht="14.4" customHeight="1">
      <c r="I8" s="79"/>
      <c r="J8" s="79"/>
      <c r="K8" s="78" t="s">
        <v>109</v>
      </c>
      <c r="L8" s="78"/>
      <c r="M8" s="54"/>
      <c r="N8" s="77" t="s">
        <v>352</v>
      </c>
      <c r="O8" s="77"/>
      <c r="P8" s="77"/>
      <c r="Q8" s="77"/>
      <c r="R8" s="77"/>
      <c r="S8" s="77"/>
      <c r="T8" s="20" t="s">
        <v>91</v>
      </c>
    </row>
    <row r="9" spans="2:20" ht="14.4" customHeight="1">
      <c r="K9" s="78" t="s">
        <v>22</v>
      </c>
      <c r="L9" s="78"/>
      <c r="M9" s="54"/>
      <c r="N9" s="77" t="s">
        <v>353</v>
      </c>
      <c r="O9" s="77"/>
      <c r="P9" s="77"/>
      <c r="Q9" s="77"/>
      <c r="R9" s="77"/>
      <c r="S9" s="77"/>
      <c r="T9" s="20" t="s">
        <v>111</v>
      </c>
    </row>
    <row r="10" spans="2:20" ht="14.4" customHeight="1">
      <c r="I10" s="79" t="s">
        <v>23</v>
      </c>
      <c r="J10" s="79"/>
      <c r="K10" s="78" t="s">
        <v>25</v>
      </c>
      <c r="L10" s="78"/>
      <c r="M10" s="54"/>
      <c r="N10" s="77" t="s">
        <v>355</v>
      </c>
      <c r="O10" s="77"/>
      <c r="P10" s="77"/>
      <c r="Q10" s="77"/>
      <c r="R10" s="77"/>
      <c r="S10" s="77"/>
      <c r="T10" s="20" t="s">
        <v>112</v>
      </c>
    </row>
    <row r="11" spans="2:20" ht="14.4" customHeight="1">
      <c r="I11" s="80" t="s">
        <v>110</v>
      </c>
      <c r="J11" s="80"/>
      <c r="K11" s="78" t="s">
        <v>25</v>
      </c>
      <c r="L11" s="78"/>
      <c r="M11" s="54"/>
      <c r="N11" s="77" t="s">
        <v>356</v>
      </c>
      <c r="O11" s="77"/>
      <c r="P11" s="77"/>
      <c r="Q11" s="77"/>
      <c r="R11" s="77"/>
      <c r="S11" s="77"/>
      <c r="T11" s="20" t="s">
        <v>91</v>
      </c>
    </row>
    <row r="12" spans="2:20" ht="14.4" customHeight="1">
      <c r="K12" s="78" t="s">
        <v>26</v>
      </c>
      <c r="L12" s="78"/>
      <c r="M12" s="54"/>
      <c r="N12" s="77" t="s">
        <v>357</v>
      </c>
      <c r="O12" s="77"/>
      <c r="P12" s="77"/>
      <c r="Q12" s="77"/>
      <c r="R12" s="77"/>
      <c r="S12" s="77"/>
      <c r="T12" s="20" t="s">
        <v>91</v>
      </c>
    </row>
    <row r="13" spans="2:20" ht="14.4" customHeight="1">
      <c r="K13" s="78" t="s">
        <v>27</v>
      </c>
      <c r="L13" s="78"/>
      <c r="M13" s="54"/>
      <c r="N13" s="77" t="s">
        <v>358</v>
      </c>
      <c r="O13" s="77"/>
      <c r="P13" s="77"/>
      <c r="Q13" s="77"/>
      <c r="R13" s="77"/>
      <c r="S13" s="77"/>
      <c r="T13" s="20" t="s">
        <v>91</v>
      </c>
    </row>
    <row r="14" spans="2:20" ht="14.4" customHeight="1"/>
    <row r="15" spans="2:20" ht="14.4" customHeight="1">
      <c r="B15" s="81" t="s">
        <v>107</v>
      </c>
      <c r="C15" s="81"/>
      <c r="D15" s="81"/>
      <c r="E15" s="81"/>
      <c r="F15" s="81"/>
      <c r="G15" s="81"/>
      <c r="H15" s="81"/>
      <c r="I15" s="81"/>
      <c r="J15" s="81"/>
      <c r="K15" s="81"/>
      <c r="L15" s="81"/>
      <c r="M15" s="81"/>
      <c r="N15" s="81"/>
      <c r="O15" s="81"/>
      <c r="P15" s="81"/>
      <c r="Q15" s="81"/>
      <c r="R15" s="81"/>
    </row>
    <row r="16" spans="2:20" ht="14.4" customHeight="1">
      <c r="B16" s="81"/>
      <c r="C16" s="81"/>
      <c r="D16" s="81"/>
      <c r="E16" s="81"/>
      <c r="F16" s="81"/>
      <c r="G16" s="81"/>
      <c r="H16" s="81"/>
      <c r="I16" s="81"/>
      <c r="J16" s="81"/>
      <c r="K16" s="81"/>
      <c r="L16" s="81"/>
      <c r="M16" s="81"/>
      <c r="N16" s="81"/>
      <c r="O16" s="81"/>
      <c r="P16" s="81"/>
      <c r="Q16" s="81"/>
      <c r="R16" s="81"/>
    </row>
    <row r="17" spans="2:18" ht="14.4" customHeight="1">
      <c r="B17" s="81"/>
      <c r="C17" s="81"/>
      <c r="D17" s="81"/>
      <c r="E17" s="81"/>
      <c r="F17" s="81"/>
      <c r="G17" s="81"/>
      <c r="H17" s="81"/>
      <c r="I17" s="81"/>
      <c r="J17" s="81"/>
      <c r="K17" s="81"/>
      <c r="L17" s="81"/>
      <c r="M17" s="81"/>
      <c r="N17" s="81"/>
      <c r="O17" s="81"/>
      <c r="P17" s="81"/>
      <c r="Q17" s="81"/>
      <c r="R17" s="81"/>
    </row>
    <row r="18" spans="2:18" ht="14.4" customHeight="1">
      <c r="B18" s="81"/>
      <c r="C18" s="81"/>
      <c r="D18" s="81"/>
      <c r="E18" s="81"/>
      <c r="F18" s="81"/>
      <c r="G18" s="81"/>
      <c r="H18" s="81"/>
      <c r="I18" s="81"/>
      <c r="J18" s="81"/>
      <c r="K18" s="81"/>
      <c r="L18" s="81"/>
      <c r="M18" s="81"/>
      <c r="N18" s="81"/>
      <c r="O18" s="81"/>
      <c r="P18" s="81"/>
      <c r="Q18" s="81"/>
      <c r="R18" s="81"/>
    </row>
    <row r="19" spans="2:18" ht="14.4" customHeight="1">
      <c r="B19" s="81"/>
      <c r="C19" s="81"/>
      <c r="D19" s="81"/>
      <c r="E19" s="81"/>
      <c r="F19" s="81"/>
      <c r="G19" s="81"/>
      <c r="H19" s="81"/>
      <c r="I19" s="81"/>
      <c r="J19" s="81"/>
      <c r="K19" s="81"/>
      <c r="L19" s="81"/>
      <c r="M19" s="81"/>
      <c r="N19" s="81"/>
      <c r="O19" s="81"/>
      <c r="P19" s="81"/>
      <c r="Q19" s="81"/>
      <c r="R19" s="81"/>
    </row>
    <row r="20" spans="2:18" ht="14.4" customHeight="1">
      <c r="B20" s="81"/>
      <c r="C20" s="81"/>
      <c r="D20" s="81"/>
      <c r="E20" s="81"/>
      <c r="F20" s="81"/>
      <c r="G20" s="81"/>
      <c r="H20" s="81"/>
      <c r="I20" s="81"/>
      <c r="J20" s="81"/>
      <c r="K20" s="81"/>
      <c r="L20" s="81"/>
      <c r="M20" s="81"/>
      <c r="N20" s="81"/>
      <c r="O20" s="81"/>
      <c r="P20" s="81"/>
      <c r="Q20" s="81"/>
      <c r="R20" s="81"/>
    </row>
    <row r="21" spans="2:18" ht="14.4" customHeight="1">
      <c r="B21" s="81"/>
      <c r="C21" s="81"/>
      <c r="D21" s="81"/>
      <c r="E21" s="81"/>
      <c r="F21" s="81"/>
      <c r="G21" s="81"/>
      <c r="H21" s="81"/>
      <c r="I21" s="81"/>
      <c r="J21" s="81"/>
      <c r="K21" s="81"/>
      <c r="L21" s="81"/>
      <c r="M21" s="81"/>
      <c r="N21" s="81"/>
      <c r="O21" s="81"/>
      <c r="P21" s="81"/>
      <c r="Q21" s="81"/>
      <c r="R21" s="81"/>
    </row>
    <row r="22" spans="2:18" ht="14.4" customHeight="1"/>
    <row r="23" spans="2:18" ht="14.4" customHeight="1">
      <c r="I23" s="50" t="s">
        <v>28</v>
      </c>
    </row>
    <row r="24" spans="2:18" ht="14.4" customHeight="1">
      <c r="B24" s="50" t="s">
        <v>29</v>
      </c>
    </row>
    <row r="25" spans="2:18" ht="14.4" customHeight="1">
      <c r="B25" s="53" t="s">
        <v>30</v>
      </c>
      <c r="C25" s="50" t="s">
        <v>395</v>
      </c>
      <c r="Q25" s="53">
        <v>1</v>
      </c>
      <c r="R25" s="50" t="s">
        <v>33</v>
      </c>
    </row>
    <row r="26" spans="2:18" ht="14.4" customHeight="1">
      <c r="B26" s="53" t="s">
        <v>30</v>
      </c>
      <c r="C26" s="50" t="s">
        <v>37</v>
      </c>
      <c r="Q26" s="53">
        <v>1</v>
      </c>
      <c r="R26" s="50" t="s">
        <v>33</v>
      </c>
    </row>
    <row r="27" spans="2:18" ht="14.4" customHeight="1">
      <c r="B27" s="53" t="s">
        <v>30</v>
      </c>
      <c r="C27" s="50" t="s">
        <v>31</v>
      </c>
      <c r="Q27" s="53" t="s">
        <v>34</v>
      </c>
      <c r="R27" s="50" t="s">
        <v>33</v>
      </c>
    </row>
    <row r="28" spans="2:18" ht="14.4" customHeight="1">
      <c r="B28" s="53"/>
      <c r="C28" s="57" t="s">
        <v>32</v>
      </c>
      <c r="Q28" s="53"/>
    </row>
    <row r="29" spans="2:18" ht="14.4" customHeight="1">
      <c r="B29" s="53" t="s">
        <v>30</v>
      </c>
      <c r="C29" s="50" t="s">
        <v>35</v>
      </c>
      <c r="Q29" s="53">
        <v>1</v>
      </c>
      <c r="R29" s="50" t="s">
        <v>33</v>
      </c>
    </row>
    <row r="30" spans="2:18" ht="14.4" customHeight="1">
      <c r="B30" s="53" t="s">
        <v>30</v>
      </c>
      <c r="C30" s="50" t="s">
        <v>36</v>
      </c>
      <c r="Q30" s="53">
        <v>1</v>
      </c>
      <c r="R30" s="50" t="s">
        <v>33</v>
      </c>
    </row>
    <row r="31" spans="2:18" ht="14.4" customHeight="1">
      <c r="B31" s="53"/>
      <c r="C31" s="57" t="s">
        <v>108</v>
      </c>
      <c r="Q31" s="53"/>
    </row>
    <row r="32" spans="2:18" ht="14.4" customHeight="1">
      <c r="B32" s="53" t="s">
        <v>30</v>
      </c>
      <c r="C32" s="50" t="s">
        <v>38</v>
      </c>
      <c r="Q32" s="53" t="s">
        <v>34</v>
      </c>
      <c r="R32" s="50" t="s">
        <v>33</v>
      </c>
    </row>
    <row r="33" spans="2:18" ht="14.4" customHeight="1">
      <c r="B33" s="53" t="s">
        <v>30</v>
      </c>
      <c r="C33" s="50" t="s">
        <v>41</v>
      </c>
      <c r="Q33" s="53">
        <v>1</v>
      </c>
      <c r="R33" s="50" t="s">
        <v>33</v>
      </c>
    </row>
    <row r="34" spans="2:18" ht="14.4" customHeight="1">
      <c r="B34" s="58" t="s">
        <v>40</v>
      </c>
      <c r="C34" s="57" t="s">
        <v>39</v>
      </c>
    </row>
    <row r="35" spans="2:18" ht="14.4" customHeight="1">
      <c r="B35" s="57"/>
      <c r="C35" s="57" t="s">
        <v>420</v>
      </c>
    </row>
    <row r="36" spans="2:18" ht="14.4" customHeight="1">
      <c r="B36" s="53" t="s">
        <v>30</v>
      </c>
      <c r="C36" s="50" t="s">
        <v>105</v>
      </c>
      <c r="Q36" s="53">
        <v>1</v>
      </c>
      <c r="R36" s="50" t="s">
        <v>33</v>
      </c>
    </row>
    <row r="37" spans="2:18" ht="14.4" customHeight="1"/>
    <row r="38" spans="2:18" ht="14.4" customHeight="1">
      <c r="B38" s="50" t="s">
        <v>42</v>
      </c>
    </row>
    <row r="39" spans="2:18" ht="14.4" customHeight="1">
      <c r="B39" s="82" t="s">
        <v>43</v>
      </c>
      <c r="C39" s="82"/>
      <c r="D39" s="82"/>
      <c r="E39" s="82"/>
      <c r="F39" s="82"/>
      <c r="G39" s="82"/>
      <c r="H39" s="82"/>
      <c r="I39" s="82"/>
      <c r="J39" s="82"/>
      <c r="K39" s="82"/>
      <c r="L39" s="82"/>
      <c r="M39" s="82"/>
      <c r="N39" s="82"/>
      <c r="O39" s="82"/>
      <c r="P39" s="82"/>
      <c r="Q39" s="82"/>
      <c r="R39" s="82"/>
    </row>
    <row r="40" spans="2:18" ht="14.4" customHeight="1">
      <c r="B40" s="82"/>
      <c r="C40" s="82"/>
      <c r="D40" s="82"/>
      <c r="E40" s="82"/>
      <c r="F40" s="82"/>
      <c r="G40" s="82"/>
      <c r="H40" s="82"/>
      <c r="I40" s="82"/>
      <c r="J40" s="82"/>
      <c r="K40" s="82"/>
      <c r="L40" s="82"/>
      <c r="M40" s="82"/>
      <c r="N40" s="82"/>
      <c r="O40" s="82"/>
      <c r="P40" s="82"/>
      <c r="Q40" s="82"/>
      <c r="R40" s="82"/>
    </row>
    <row r="41" spans="2:18" ht="14.4" customHeight="1">
      <c r="B41" s="82"/>
      <c r="C41" s="82"/>
      <c r="D41" s="82"/>
      <c r="E41" s="82"/>
      <c r="F41" s="82"/>
      <c r="G41" s="82"/>
      <c r="H41" s="82"/>
      <c r="I41" s="82"/>
      <c r="J41" s="82"/>
      <c r="K41" s="82"/>
      <c r="L41" s="82"/>
      <c r="M41" s="82"/>
      <c r="N41" s="82"/>
      <c r="O41" s="82"/>
      <c r="P41" s="82"/>
      <c r="Q41" s="82"/>
      <c r="R41" s="82"/>
    </row>
    <row r="42" spans="2:18" ht="14.4" customHeight="1">
      <c r="B42" s="82"/>
      <c r="C42" s="82"/>
      <c r="D42" s="82"/>
      <c r="E42" s="82"/>
      <c r="F42" s="82"/>
      <c r="G42" s="82"/>
      <c r="H42" s="82"/>
      <c r="I42" s="82"/>
      <c r="J42" s="82"/>
      <c r="K42" s="82"/>
      <c r="L42" s="82"/>
      <c r="M42" s="82"/>
      <c r="N42" s="82"/>
      <c r="O42" s="82"/>
      <c r="P42" s="82"/>
      <c r="Q42" s="82"/>
      <c r="R42" s="82"/>
    </row>
    <row r="43" spans="2:18" ht="14.4" customHeight="1">
      <c r="B43" s="82"/>
      <c r="C43" s="82"/>
      <c r="D43" s="82"/>
      <c r="E43" s="82"/>
      <c r="F43" s="82"/>
      <c r="G43" s="82"/>
      <c r="H43" s="82"/>
      <c r="I43" s="82"/>
      <c r="J43" s="82"/>
      <c r="K43" s="82"/>
      <c r="L43" s="82"/>
      <c r="M43" s="82"/>
      <c r="N43" s="82"/>
      <c r="O43" s="82"/>
      <c r="P43" s="82"/>
      <c r="Q43" s="82"/>
      <c r="R43" s="82"/>
    </row>
    <row r="44" spans="2:18" ht="14.4" customHeight="1">
      <c r="B44" s="82"/>
      <c r="C44" s="82"/>
      <c r="D44" s="82"/>
      <c r="E44" s="82"/>
      <c r="F44" s="82"/>
      <c r="G44" s="82"/>
      <c r="H44" s="82"/>
      <c r="I44" s="82"/>
      <c r="J44" s="82"/>
      <c r="K44" s="82"/>
      <c r="L44" s="82"/>
      <c r="M44" s="82"/>
      <c r="N44" s="82"/>
      <c r="O44" s="82"/>
      <c r="P44" s="82"/>
      <c r="Q44" s="82"/>
      <c r="R44" s="82"/>
    </row>
    <row r="45" spans="2:18" ht="14.4" customHeight="1">
      <c r="B45" s="82"/>
      <c r="C45" s="82"/>
      <c r="D45" s="82"/>
      <c r="E45" s="82"/>
      <c r="F45" s="82"/>
      <c r="G45" s="82"/>
      <c r="H45" s="82"/>
      <c r="I45" s="82"/>
      <c r="J45" s="82"/>
      <c r="K45" s="82"/>
      <c r="L45" s="82"/>
      <c r="M45" s="82"/>
      <c r="N45" s="82"/>
      <c r="O45" s="82"/>
      <c r="P45" s="82"/>
      <c r="Q45" s="82"/>
      <c r="R45" s="82"/>
    </row>
    <row r="46" spans="2:18" ht="14.4" customHeight="1">
      <c r="B46" s="82"/>
      <c r="C46" s="82"/>
      <c r="D46" s="82"/>
      <c r="E46" s="82"/>
      <c r="F46" s="82"/>
      <c r="G46" s="82"/>
      <c r="H46" s="82"/>
      <c r="I46" s="82"/>
      <c r="J46" s="82"/>
      <c r="K46" s="82"/>
      <c r="L46" s="82"/>
      <c r="M46" s="82"/>
      <c r="N46" s="82"/>
      <c r="O46" s="82"/>
      <c r="P46" s="82"/>
      <c r="Q46" s="82"/>
      <c r="R46" s="82"/>
    </row>
    <row r="47" spans="2:18" ht="14.4" customHeight="1">
      <c r="B47" s="82"/>
      <c r="C47" s="82"/>
      <c r="D47" s="82"/>
      <c r="E47" s="82"/>
      <c r="F47" s="82"/>
      <c r="G47" s="82"/>
      <c r="H47" s="82"/>
      <c r="I47" s="82"/>
      <c r="J47" s="82"/>
      <c r="K47" s="82"/>
      <c r="L47" s="82"/>
      <c r="M47" s="82"/>
      <c r="N47" s="82"/>
      <c r="O47" s="82"/>
      <c r="P47" s="82"/>
      <c r="Q47" s="82"/>
      <c r="R47" s="82"/>
    </row>
    <row r="48" spans="2:18" ht="14.4" customHeight="1">
      <c r="B48" s="82"/>
      <c r="C48" s="82"/>
      <c r="D48" s="82"/>
      <c r="E48" s="82"/>
      <c r="F48" s="82"/>
      <c r="G48" s="82"/>
      <c r="H48" s="82"/>
      <c r="I48" s="82"/>
      <c r="J48" s="82"/>
      <c r="K48" s="82"/>
      <c r="L48" s="82"/>
      <c r="M48" s="82"/>
      <c r="N48" s="82"/>
      <c r="O48" s="82"/>
      <c r="P48" s="82"/>
      <c r="Q48" s="82"/>
      <c r="R48" s="82"/>
    </row>
    <row r="49" spans="2:18" ht="14.4" customHeight="1">
      <c r="B49" s="82"/>
      <c r="C49" s="82"/>
      <c r="D49" s="82"/>
      <c r="E49" s="82"/>
      <c r="F49" s="82"/>
      <c r="G49" s="82"/>
      <c r="H49" s="82"/>
      <c r="I49" s="82"/>
      <c r="J49" s="82"/>
      <c r="K49" s="82"/>
      <c r="L49" s="82"/>
      <c r="M49" s="82"/>
      <c r="N49" s="82"/>
      <c r="O49" s="82"/>
      <c r="P49" s="82"/>
      <c r="Q49" s="82"/>
      <c r="R49" s="82"/>
    </row>
    <row r="50" spans="2:18" ht="14.4" customHeight="1"/>
    <row r="51" spans="2:18" ht="14.4" customHeight="1"/>
    <row r="52" spans="2:18" ht="14.4" customHeight="1"/>
    <row r="53" spans="2:18" ht="14.4" customHeight="1"/>
    <row r="54" spans="2:18" ht="14.4" customHeight="1"/>
    <row r="55" spans="2:18" ht="14.4" customHeight="1"/>
    <row r="56" spans="2:18" ht="14.4" customHeight="1"/>
    <row r="57" spans="2:18" ht="14.4" customHeight="1"/>
    <row r="58" spans="2:18" ht="14.4" customHeight="1"/>
    <row r="59" spans="2:18" ht="14.4" customHeight="1"/>
    <row r="60" spans="2:18" ht="14.4" customHeight="1"/>
    <row r="61" spans="2:18" ht="14.4" customHeight="1"/>
    <row r="62" spans="2:18" ht="14.4" customHeight="1"/>
    <row r="63" spans="2:18" ht="14.4" customHeight="1"/>
    <row r="64" spans="2:18" ht="14.4" customHeight="1"/>
    <row r="65" ht="14.4" customHeight="1"/>
    <row r="66" ht="14.4" customHeight="1"/>
    <row r="67" ht="14.4" customHeight="1"/>
    <row r="68" ht="14.4" customHeight="1"/>
    <row r="69" ht="14.4" customHeight="1"/>
    <row r="70" ht="14.4" customHeight="1"/>
    <row r="71" ht="14.4" customHeight="1"/>
    <row r="72" ht="14.4" customHeight="1"/>
    <row r="73" ht="14.4" customHeight="1"/>
    <row r="74" ht="14.4" customHeight="1"/>
    <row r="75" ht="14.4" customHeight="1"/>
    <row r="76" ht="14.4" customHeight="1"/>
    <row r="77" ht="14.4" customHeight="1"/>
    <row r="78" ht="14.4" customHeight="1"/>
    <row r="79" ht="14.4" customHeight="1"/>
    <row r="80" ht="14.4" customHeight="1"/>
    <row r="81" ht="14.4" customHeight="1"/>
    <row r="82" ht="14.4" customHeight="1"/>
    <row r="83" ht="14.4" customHeight="1"/>
    <row r="84" ht="14.4" customHeight="1"/>
    <row r="85" ht="14.4" customHeight="1"/>
    <row r="86" ht="14.4" customHeight="1"/>
    <row r="87" ht="14.4" customHeight="1"/>
    <row r="88" ht="14.4" customHeight="1"/>
    <row r="89" ht="14.4" customHeight="1"/>
    <row r="90" ht="14.4" customHeight="1"/>
    <row r="91" ht="14.4" customHeight="1"/>
    <row r="92" ht="14.4" customHeight="1"/>
    <row r="93" ht="14.4" customHeight="1"/>
    <row r="94" ht="14.4" customHeight="1"/>
    <row r="95" ht="14.4" customHeight="1"/>
    <row r="96" ht="14.4" customHeight="1"/>
    <row r="97" ht="14.4" customHeight="1"/>
    <row r="98" ht="14.4" customHeight="1"/>
    <row r="99" ht="14.4" customHeight="1"/>
    <row r="100" ht="14.4" customHeight="1"/>
    <row r="101" ht="14.4" customHeight="1"/>
    <row r="102" ht="14.4" customHeight="1"/>
    <row r="103" ht="14.4" customHeight="1"/>
    <row r="104" ht="14.4" customHeight="1"/>
    <row r="105" ht="14.4" customHeight="1"/>
    <row r="106" ht="14.4" customHeight="1"/>
    <row r="107" ht="14.4" customHeight="1"/>
    <row r="108" ht="14.4" customHeight="1"/>
    <row r="109" ht="14.4" customHeight="1"/>
    <row r="110" ht="14.4" customHeight="1"/>
    <row r="111" ht="14.4" customHeight="1"/>
    <row r="112" ht="14.4" customHeight="1"/>
    <row r="113" ht="14.4" customHeight="1"/>
    <row r="114" ht="14.4" customHeight="1"/>
    <row r="115" ht="14.4" customHeight="1"/>
    <row r="116" ht="14.4" customHeight="1"/>
    <row r="117" ht="14.4" customHeight="1"/>
    <row r="118" ht="14.4" customHeight="1"/>
    <row r="119" ht="14.4" customHeight="1"/>
    <row r="120" ht="14.4" customHeight="1"/>
    <row r="121" ht="14.4" customHeight="1"/>
    <row r="122" ht="14.4" customHeight="1"/>
    <row r="123" ht="14.4" customHeight="1"/>
    <row r="124" ht="14.4" customHeight="1"/>
    <row r="125" ht="14.4" customHeight="1"/>
    <row r="126" ht="14.4" customHeight="1"/>
    <row r="127" ht="14.4" customHeight="1"/>
  </sheetData>
  <mergeCells count="21">
    <mergeCell ref="I7:J7"/>
    <mergeCell ref="I11:J11"/>
    <mergeCell ref="B15:R21"/>
    <mergeCell ref="B39:R49"/>
    <mergeCell ref="K11:L11"/>
    <mergeCell ref="N11:S11"/>
    <mergeCell ref="K12:L12"/>
    <mergeCell ref="N12:S12"/>
    <mergeCell ref="K13:L13"/>
    <mergeCell ref="N13:S13"/>
    <mergeCell ref="I8:J8"/>
    <mergeCell ref="K8:L8"/>
    <mergeCell ref="N8:S8"/>
    <mergeCell ref="I10:J10"/>
    <mergeCell ref="O4:S4"/>
    <mergeCell ref="N10:S10"/>
    <mergeCell ref="K7:L7"/>
    <mergeCell ref="K9:L9"/>
    <mergeCell ref="K10:L10"/>
    <mergeCell ref="N7:S7"/>
    <mergeCell ref="N9:S9"/>
  </mergeCells>
  <phoneticPr fontId="2"/>
  <pageMargins left="0.70866141732283472" right="0.70866141732283472" top="0.74803149606299213"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U157"/>
  <sheetViews>
    <sheetView showGridLines="0" view="pageBreakPreview" topLeftCell="A13" zoomScaleNormal="100" zoomScaleSheetLayoutView="100" workbookViewId="0">
      <selection activeCell="B26" sqref="B26:S26"/>
    </sheetView>
  </sheetViews>
  <sheetFormatPr defaultColWidth="8.69921875" defaultRowHeight="16.2"/>
  <cols>
    <col min="1" max="1" width="2.5" style="60" customWidth="1"/>
    <col min="2" max="20" width="4.09765625" style="60" customWidth="1"/>
    <col min="21" max="55" width="4.5" style="21" customWidth="1"/>
    <col min="56" max="16384" width="8.69921875" style="21"/>
  </cols>
  <sheetData>
    <row r="1" spans="1:21" ht="14.4" customHeight="1">
      <c r="B1" s="60" t="s">
        <v>44</v>
      </c>
    </row>
    <row r="2" spans="1:21" ht="14.4" customHeight="1"/>
    <row r="3" spans="1:21" ht="14.4" customHeight="1">
      <c r="B3" s="51" t="s">
        <v>396</v>
      </c>
      <c r="C3" s="52"/>
      <c r="D3" s="52"/>
      <c r="E3" s="52"/>
      <c r="F3" s="52"/>
      <c r="G3" s="52"/>
      <c r="H3" s="52"/>
      <c r="I3" s="52"/>
      <c r="J3" s="52"/>
      <c r="K3" s="52"/>
      <c r="L3" s="52"/>
      <c r="M3" s="52"/>
      <c r="N3" s="52"/>
      <c r="O3" s="52"/>
      <c r="P3" s="52"/>
      <c r="Q3" s="52"/>
      <c r="R3" s="52"/>
      <c r="S3" s="52"/>
      <c r="T3" s="52"/>
    </row>
    <row r="4" spans="1:21" ht="14.4" customHeight="1">
      <c r="O4" s="53"/>
      <c r="P4" s="53"/>
      <c r="Q4" s="53"/>
      <c r="R4" s="53"/>
      <c r="S4" s="53"/>
      <c r="T4" s="53"/>
    </row>
    <row r="5" spans="1:21" ht="14.4" customHeight="1">
      <c r="B5" s="60" t="s">
        <v>45</v>
      </c>
    </row>
    <row r="6" spans="1:21" ht="18" customHeight="1">
      <c r="B6" s="83" t="s">
        <v>22</v>
      </c>
      <c r="C6" s="84"/>
      <c r="D6" s="84"/>
      <c r="E6" s="85"/>
      <c r="F6" s="86" t="str">
        <f>'様式1（交付申請・誓約書）'!N9</f>
        <v>株式会社○○</v>
      </c>
      <c r="G6" s="87"/>
      <c r="H6" s="87"/>
      <c r="I6" s="87"/>
      <c r="J6" s="87"/>
      <c r="K6" s="87"/>
      <c r="L6" s="87"/>
      <c r="M6" s="87"/>
      <c r="N6" s="87"/>
      <c r="O6" s="87"/>
      <c r="P6" s="88"/>
      <c r="U6" s="33" t="s">
        <v>96</v>
      </c>
    </row>
    <row r="7" spans="1:21" ht="18" customHeight="1">
      <c r="B7" s="101" t="s">
        <v>21</v>
      </c>
      <c r="C7" s="102"/>
      <c r="D7" s="102"/>
      <c r="E7" s="103"/>
      <c r="F7" s="89" t="str">
        <f>'様式1（交付申請・誓約書）'!N8</f>
        <v>123-4567</v>
      </c>
      <c r="G7" s="90"/>
      <c r="H7" s="90"/>
      <c r="I7" s="90"/>
      <c r="J7" s="90"/>
      <c r="K7" s="90"/>
      <c r="L7" s="90"/>
      <c r="M7" s="90"/>
      <c r="N7" s="90"/>
      <c r="O7" s="90"/>
      <c r="P7" s="91"/>
      <c r="Q7" s="55"/>
      <c r="R7" s="55"/>
      <c r="S7" s="55"/>
      <c r="T7" s="55"/>
      <c r="U7" s="33" t="s">
        <v>96</v>
      </c>
    </row>
    <row r="8" spans="1:21" ht="18" customHeight="1">
      <c r="B8" s="104"/>
      <c r="C8" s="105"/>
      <c r="D8" s="105"/>
      <c r="E8" s="106"/>
      <c r="F8" s="98" t="str">
        <f>'様式1（交付申請・誓約書）'!N7</f>
        <v>島根県○○市○○町123-4</v>
      </c>
      <c r="G8" s="99"/>
      <c r="H8" s="99"/>
      <c r="I8" s="99"/>
      <c r="J8" s="99"/>
      <c r="K8" s="99"/>
      <c r="L8" s="99"/>
      <c r="M8" s="99"/>
      <c r="N8" s="99"/>
      <c r="O8" s="99"/>
      <c r="P8" s="100"/>
      <c r="Q8" s="55"/>
      <c r="R8" s="55"/>
      <c r="S8" s="55"/>
      <c r="T8" s="55"/>
      <c r="U8" s="33"/>
    </row>
    <row r="9" spans="1:21" ht="18" customHeight="1">
      <c r="B9" s="83" t="s">
        <v>46</v>
      </c>
      <c r="C9" s="84"/>
      <c r="D9" s="84"/>
      <c r="E9" s="85"/>
      <c r="F9" s="95">
        <v>1000000</v>
      </c>
      <c r="G9" s="96"/>
      <c r="H9" s="96"/>
      <c r="I9" s="96"/>
      <c r="J9" s="96"/>
      <c r="K9" s="96"/>
      <c r="L9" s="96"/>
      <c r="M9" s="96"/>
      <c r="N9" s="96"/>
      <c r="O9" s="96"/>
      <c r="P9" s="97"/>
      <c r="Q9" s="55"/>
      <c r="R9" s="55"/>
      <c r="S9" s="55"/>
      <c r="T9" s="55"/>
      <c r="U9" s="27" t="s">
        <v>362</v>
      </c>
    </row>
    <row r="10" spans="1:21" ht="18" customHeight="1">
      <c r="B10" s="83" t="s">
        <v>48</v>
      </c>
      <c r="C10" s="84"/>
      <c r="D10" s="84"/>
      <c r="E10" s="85"/>
      <c r="F10" s="107">
        <v>18354</v>
      </c>
      <c r="G10" s="108"/>
      <c r="H10" s="108"/>
      <c r="I10" s="108"/>
      <c r="J10" s="108"/>
      <c r="K10" s="108"/>
      <c r="L10" s="108"/>
      <c r="M10" s="108"/>
      <c r="N10" s="108"/>
      <c r="O10" s="108"/>
      <c r="P10" s="109"/>
      <c r="Q10" s="55"/>
      <c r="R10" s="55"/>
      <c r="S10" s="55"/>
      <c r="T10" s="55"/>
      <c r="U10" s="27" t="s">
        <v>91</v>
      </c>
    </row>
    <row r="11" spans="1:21" ht="18" customHeight="1">
      <c r="B11" s="83" t="s">
        <v>47</v>
      </c>
      <c r="C11" s="84"/>
      <c r="D11" s="84"/>
      <c r="E11" s="85"/>
      <c r="F11" s="110" t="s">
        <v>238</v>
      </c>
      <c r="G11" s="111"/>
      <c r="H11" s="111"/>
      <c r="I11" s="111"/>
      <c r="J11" s="111"/>
      <c r="K11" s="111"/>
      <c r="L11" s="111"/>
      <c r="M11" s="111"/>
      <c r="N11" s="111"/>
      <c r="O11" s="111"/>
      <c r="P11" s="112"/>
      <c r="Q11" s="55"/>
      <c r="R11" s="55"/>
      <c r="S11" s="55"/>
      <c r="T11" s="55"/>
      <c r="U11" s="27" t="s">
        <v>363</v>
      </c>
    </row>
    <row r="12" spans="1:21" ht="18" customHeight="1">
      <c r="B12" s="83" t="s">
        <v>49</v>
      </c>
      <c r="C12" s="84"/>
      <c r="D12" s="84"/>
      <c r="E12" s="85"/>
      <c r="F12" s="92">
        <v>20</v>
      </c>
      <c r="G12" s="93"/>
      <c r="H12" s="93"/>
      <c r="I12" s="93"/>
      <c r="J12" s="93"/>
      <c r="K12" s="93"/>
      <c r="L12" s="93"/>
      <c r="M12" s="93"/>
      <c r="N12" s="93"/>
      <c r="O12" s="93"/>
      <c r="P12" s="94"/>
      <c r="Q12" s="55"/>
      <c r="R12" s="55"/>
      <c r="S12" s="55"/>
      <c r="T12" s="55"/>
      <c r="U12" s="27" t="s">
        <v>362</v>
      </c>
    </row>
    <row r="13" spans="1:21" ht="46.8" customHeight="1">
      <c r="B13" s="83" t="s">
        <v>422</v>
      </c>
      <c r="C13" s="84"/>
      <c r="D13" s="84"/>
      <c r="E13" s="85"/>
      <c r="F13" s="240" t="b">
        <v>1</v>
      </c>
      <c r="G13" s="241" t="s">
        <v>423</v>
      </c>
      <c r="H13" s="242"/>
      <c r="I13" s="242"/>
      <c r="J13" s="242"/>
      <c r="K13" s="242"/>
      <c r="L13" s="242"/>
      <c r="M13" s="242"/>
      <c r="N13" s="242"/>
      <c r="O13" s="242"/>
      <c r="P13" s="243"/>
      <c r="Q13" s="55"/>
      <c r="R13" s="55"/>
      <c r="S13" s="55"/>
      <c r="T13" s="55"/>
      <c r="U13" s="27" t="s">
        <v>424</v>
      </c>
    </row>
    <row r="14" spans="1:21" ht="14.4" customHeight="1">
      <c r="B14" s="60" t="s">
        <v>50</v>
      </c>
      <c r="K14" s="54"/>
      <c r="L14" s="54"/>
      <c r="M14" s="54"/>
      <c r="N14" s="55"/>
      <c r="O14" s="55"/>
      <c r="P14" s="55"/>
      <c r="Q14" s="55"/>
      <c r="R14" s="55"/>
      <c r="S14" s="55"/>
      <c r="T14" s="55"/>
    </row>
    <row r="15" spans="1:21" s="26" customFormat="1" ht="14.4" customHeight="1">
      <c r="A15" s="61"/>
      <c r="B15" s="61" t="s">
        <v>397</v>
      </c>
      <c r="C15" s="61"/>
      <c r="D15" s="61"/>
      <c r="E15" s="61"/>
      <c r="F15" s="61"/>
      <c r="G15" s="61"/>
      <c r="H15" s="61"/>
      <c r="I15" s="61"/>
      <c r="J15" s="62" t="s">
        <v>51</v>
      </c>
      <c r="K15" s="113">
        <f>'別紙（支出内訳書）'!J24</f>
        <v>1716000</v>
      </c>
      <c r="L15" s="113"/>
      <c r="M15" s="113"/>
      <c r="N15" s="63" t="s">
        <v>52</v>
      </c>
      <c r="O15" s="64"/>
      <c r="P15" s="64"/>
      <c r="Q15" s="64"/>
      <c r="R15" s="64"/>
      <c r="S15" s="64"/>
      <c r="T15" s="64"/>
      <c r="U15" s="33" t="s">
        <v>54</v>
      </c>
    </row>
    <row r="16" spans="1:21" s="26" customFormat="1" ht="14.4" customHeight="1">
      <c r="A16" s="61"/>
      <c r="B16" s="61" t="s">
        <v>398</v>
      </c>
      <c r="C16" s="61"/>
      <c r="D16" s="61"/>
      <c r="E16" s="61"/>
      <c r="F16" s="61"/>
      <c r="G16" s="61"/>
      <c r="H16" s="61"/>
      <c r="I16" s="61"/>
      <c r="J16" s="62" t="s">
        <v>51</v>
      </c>
      <c r="K16" s="113">
        <f>'別紙（支出内訳書）'!K28</f>
        <v>593000</v>
      </c>
      <c r="L16" s="113"/>
      <c r="M16" s="113"/>
      <c r="N16" s="63" t="s">
        <v>52</v>
      </c>
      <c r="O16" s="64"/>
      <c r="P16" s="64"/>
      <c r="Q16" s="64"/>
      <c r="R16" s="64"/>
      <c r="S16" s="64"/>
      <c r="T16" s="64"/>
      <c r="U16" s="33" t="s">
        <v>54</v>
      </c>
    </row>
    <row r="17" spans="2:21" ht="14.4" customHeight="1">
      <c r="U17" s="26"/>
    </row>
    <row r="18" spans="2:21" ht="14.4" customHeight="1">
      <c r="B18" s="60" t="s">
        <v>55</v>
      </c>
      <c r="K18" s="54"/>
      <c r="L18" s="54"/>
      <c r="M18" s="54"/>
      <c r="N18" s="55"/>
      <c r="O18" s="55"/>
      <c r="P18" s="55"/>
      <c r="Q18" s="55"/>
      <c r="R18" s="55"/>
      <c r="S18" s="55"/>
      <c r="T18" s="55"/>
      <c r="U18" s="26"/>
    </row>
    <row r="19" spans="2:21" ht="14.4" customHeight="1">
      <c r="B19" s="60" t="s">
        <v>56</v>
      </c>
      <c r="C19" s="56"/>
      <c r="D19" s="56"/>
      <c r="E19" s="56"/>
      <c r="F19" s="56"/>
      <c r="G19" s="56"/>
      <c r="H19" s="56"/>
      <c r="I19" s="56"/>
      <c r="J19" s="56"/>
      <c r="K19" s="56"/>
      <c r="L19" s="56"/>
      <c r="M19" s="56"/>
      <c r="N19" s="56"/>
      <c r="O19" s="56"/>
      <c r="P19" s="56"/>
      <c r="Q19" s="56"/>
      <c r="R19" s="56"/>
      <c r="S19" s="56"/>
      <c r="U19" s="26"/>
    </row>
    <row r="20" spans="2:21" ht="18" customHeight="1">
      <c r="B20" s="128" t="s">
        <v>399</v>
      </c>
      <c r="C20" s="129"/>
      <c r="D20" s="129"/>
      <c r="E20" s="129"/>
      <c r="F20" s="129"/>
      <c r="G20" s="130"/>
      <c r="H20" s="134" t="s">
        <v>366</v>
      </c>
      <c r="I20" s="135"/>
      <c r="J20" s="135"/>
      <c r="K20" s="135"/>
      <c r="L20" s="135"/>
      <c r="M20" s="135"/>
      <c r="N20" s="135"/>
      <c r="O20" s="135"/>
      <c r="P20" s="135"/>
      <c r="Q20" s="135"/>
      <c r="R20" s="135"/>
      <c r="S20" s="136"/>
      <c r="U20" s="27" t="s">
        <v>91</v>
      </c>
    </row>
    <row r="21" spans="2:21" ht="18" customHeight="1">
      <c r="B21" s="122" t="s">
        <v>400</v>
      </c>
      <c r="C21" s="123"/>
      <c r="D21" s="123"/>
      <c r="E21" s="123"/>
      <c r="F21" s="123"/>
      <c r="G21" s="124"/>
      <c r="H21" s="140" t="s">
        <v>86</v>
      </c>
      <c r="I21" s="114"/>
      <c r="J21" s="114"/>
      <c r="K21" s="114"/>
      <c r="L21" s="114"/>
      <c r="M21" s="65" t="s">
        <v>85</v>
      </c>
      <c r="N21" s="114" t="s">
        <v>98</v>
      </c>
      <c r="O21" s="114"/>
      <c r="P21" s="114"/>
      <c r="Q21" s="114"/>
      <c r="R21" s="114"/>
      <c r="S21" s="115"/>
      <c r="U21" s="26"/>
    </row>
    <row r="22" spans="2:21" ht="18" customHeight="1">
      <c r="B22" s="125"/>
      <c r="C22" s="126"/>
      <c r="D22" s="126"/>
      <c r="E22" s="126"/>
      <c r="F22" s="126"/>
      <c r="G22" s="127"/>
      <c r="H22" s="116" t="s">
        <v>331</v>
      </c>
      <c r="I22" s="117"/>
      <c r="J22" s="117"/>
      <c r="K22" s="117"/>
      <c r="L22" s="117"/>
      <c r="M22" s="66" t="s">
        <v>85</v>
      </c>
      <c r="N22" s="116">
        <v>46418</v>
      </c>
      <c r="O22" s="117"/>
      <c r="P22" s="117"/>
      <c r="Q22" s="117"/>
      <c r="R22" s="117"/>
      <c r="S22" s="118"/>
      <c r="U22" s="27" t="s">
        <v>332</v>
      </c>
    </row>
    <row r="23" spans="2:21" ht="18" customHeight="1">
      <c r="B23" s="150" t="s">
        <v>401</v>
      </c>
      <c r="C23" s="151"/>
      <c r="D23" s="151"/>
      <c r="E23" s="151"/>
      <c r="F23" s="151"/>
      <c r="G23" s="152"/>
      <c r="H23" s="163" t="s">
        <v>364</v>
      </c>
      <c r="I23" s="164"/>
      <c r="J23" s="164"/>
      <c r="K23" s="164"/>
      <c r="L23" s="164"/>
      <c r="M23" s="164"/>
      <c r="N23" s="164"/>
      <c r="O23" s="164"/>
      <c r="P23" s="164"/>
      <c r="Q23" s="164"/>
      <c r="R23" s="164"/>
      <c r="S23" s="165"/>
      <c r="U23" s="27" t="s">
        <v>351</v>
      </c>
    </row>
    <row r="24" spans="2:21" ht="18" customHeight="1">
      <c r="B24" s="153"/>
      <c r="C24" s="154"/>
      <c r="D24" s="154"/>
      <c r="E24" s="154"/>
      <c r="F24" s="154"/>
      <c r="G24" s="155"/>
      <c r="H24" s="166" t="s">
        <v>365</v>
      </c>
      <c r="I24" s="167"/>
      <c r="J24" s="167"/>
      <c r="K24" s="167"/>
      <c r="L24" s="167"/>
      <c r="M24" s="167"/>
      <c r="N24" s="167"/>
      <c r="O24" s="167"/>
      <c r="P24" s="167"/>
      <c r="Q24" s="167"/>
      <c r="R24" s="167"/>
      <c r="S24" s="168"/>
      <c r="U24" s="27"/>
    </row>
    <row r="25" spans="2:21" ht="18" customHeight="1">
      <c r="B25" s="131" t="s">
        <v>57</v>
      </c>
      <c r="C25" s="132"/>
      <c r="D25" s="132"/>
      <c r="E25" s="132"/>
      <c r="F25" s="132"/>
      <c r="G25" s="133"/>
      <c r="H25" s="137" t="s">
        <v>88</v>
      </c>
      <c r="I25" s="138"/>
      <c r="J25" s="138"/>
      <c r="K25" s="138"/>
      <c r="L25" s="138"/>
      <c r="M25" s="138"/>
      <c r="N25" s="138"/>
      <c r="O25" s="138"/>
      <c r="P25" s="138"/>
      <c r="Q25" s="138"/>
      <c r="R25" s="138"/>
      <c r="S25" s="139"/>
      <c r="U25" s="26"/>
    </row>
    <row r="26" spans="2:21" ht="14.4" customHeight="1">
      <c r="B26" s="119" t="s">
        <v>402</v>
      </c>
      <c r="C26" s="120"/>
      <c r="D26" s="120"/>
      <c r="E26" s="120"/>
      <c r="F26" s="120"/>
      <c r="G26" s="120"/>
      <c r="H26" s="120"/>
      <c r="I26" s="120"/>
      <c r="J26" s="120"/>
      <c r="K26" s="120"/>
      <c r="L26" s="120"/>
      <c r="M26" s="120"/>
      <c r="N26" s="120"/>
      <c r="O26" s="120"/>
      <c r="P26" s="120"/>
      <c r="Q26" s="120"/>
      <c r="R26" s="120"/>
      <c r="S26" s="121"/>
      <c r="U26" s="27"/>
    </row>
    <row r="27" spans="2:21" ht="14.4" customHeight="1">
      <c r="B27" s="156" t="s">
        <v>389</v>
      </c>
      <c r="C27" s="157"/>
      <c r="D27" s="157"/>
      <c r="E27" s="157"/>
      <c r="F27" s="157"/>
      <c r="G27" s="157"/>
      <c r="H27" s="157"/>
      <c r="I27" s="157"/>
      <c r="J27" s="157"/>
      <c r="K27" s="157"/>
      <c r="L27" s="157"/>
      <c r="M27" s="157"/>
      <c r="N27" s="157"/>
      <c r="O27" s="157"/>
      <c r="P27" s="157"/>
      <c r="Q27" s="157"/>
      <c r="R27" s="157"/>
      <c r="S27" s="158"/>
      <c r="U27" s="27" t="s">
        <v>91</v>
      </c>
    </row>
    <row r="28" spans="2:21" ht="14.4" customHeight="1">
      <c r="B28" s="159"/>
      <c r="C28" s="157"/>
      <c r="D28" s="157"/>
      <c r="E28" s="157"/>
      <c r="F28" s="157"/>
      <c r="G28" s="157"/>
      <c r="H28" s="157"/>
      <c r="I28" s="157"/>
      <c r="J28" s="157"/>
      <c r="K28" s="157"/>
      <c r="L28" s="157"/>
      <c r="M28" s="157"/>
      <c r="N28" s="157"/>
      <c r="O28" s="157"/>
      <c r="P28" s="157"/>
      <c r="Q28" s="157"/>
      <c r="R28" s="157"/>
      <c r="S28" s="158"/>
    </row>
    <row r="29" spans="2:21" ht="14.4" customHeight="1">
      <c r="B29" s="159"/>
      <c r="C29" s="157"/>
      <c r="D29" s="157"/>
      <c r="E29" s="157"/>
      <c r="F29" s="157"/>
      <c r="G29" s="157"/>
      <c r="H29" s="157"/>
      <c r="I29" s="157"/>
      <c r="J29" s="157"/>
      <c r="K29" s="157"/>
      <c r="L29" s="157"/>
      <c r="M29" s="157"/>
      <c r="N29" s="157"/>
      <c r="O29" s="157"/>
      <c r="P29" s="157"/>
      <c r="Q29" s="157"/>
      <c r="R29" s="157"/>
      <c r="S29" s="158"/>
    </row>
    <row r="30" spans="2:21" ht="14.4" customHeight="1">
      <c r="B30" s="159"/>
      <c r="C30" s="157"/>
      <c r="D30" s="157"/>
      <c r="E30" s="157"/>
      <c r="F30" s="157"/>
      <c r="G30" s="157"/>
      <c r="H30" s="157"/>
      <c r="I30" s="157"/>
      <c r="J30" s="157"/>
      <c r="K30" s="157"/>
      <c r="L30" s="157"/>
      <c r="M30" s="157"/>
      <c r="N30" s="157"/>
      <c r="O30" s="157"/>
      <c r="P30" s="157"/>
      <c r="Q30" s="157"/>
      <c r="R30" s="157"/>
      <c r="S30" s="158"/>
    </row>
    <row r="31" spans="2:21" ht="14.4" customHeight="1">
      <c r="B31" s="159"/>
      <c r="C31" s="157"/>
      <c r="D31" s="157"/>
      <c r="E31" s="157"/>
      <c r="F31" s="157"/>
      <c r="G31" s="157"/>
      <c r="H31" s="157"/>
      <c r="I31" s="157"/>
      <c r="J31" s="157"/>
      <c r="K31" s="157"/>
      <c r="L31" s="157"/>
      <c r="M31" s="157"/>
      <c r="N31" s="157"/>
      <c r="O31" s="157"/>
      <c r="P31" s="157"/>
      <c r="Q31" s="157"/>
      <c r="R31" s="157"/>
      <c r="S31" s="158"/>
    </row>
    <row r="32" spans="2:21" ht="14.4" customHeight="1">
      <c r="B32" s="159"/>
      <c r="C32" s="157"/>
      <c r="D32" s="157"/>
      <c r="E32" s="157"/>
      <c r="F32" s="157"/>
      <c r="G32" s="157"/>
      <c r="H32" s="157"/>
      <c r="I32" s="157"/>
      <c r="J32" s="157"/>
      <c r="K32" s="157"/>
      <c r="L32" s="157"/>
      <c r="M32" s="157"/>
      <c r="N32" s="157"/>
      <c r="O32" s="157"/>
      <c r="P32" s="157"/>
      <c r="Q32" s="157"/>
      <c r="R32" s="157"/>
      <c r="S32" s="158"/>
    </row>
    <row r="33" spans="2:19" ht="14.4" customHeight="1">
      <c r="B33" s="159"/>
      <c r="C33" s="157"/>
      <c r="D33" s="157"/>
      <c r="E33" s="157"/>
      <c r="F33" s="157"/>
      <c r="G33" s="157"/>
      <c r="H33" s="157"/>
      <c r="I33" s="157"/>
      <c r="J33" s="157"/>
      <c r="K33" s="157"/>
      <c r="L33" s="157"/>
      <c r="M33" s="157"/>
      <c r="N33" s="157"/>
      <c r="O33" s="157"/>
      <c r="P33" s="157"/>
      <c r="Q33" s="157"/>
      <c r="R33" s="157"/>
      <c r="S33" s="158"/>
    </row>
    <row r="34" spans="2:19" ht="14.4" customHeight="1">
      <c r="B34" s="159"/>
      <c r="C34" s="157"/>
      <c r="D34" s="157"/>
      <c r="E34" s="157"/>
      <c r="F34" s="157"/>
      <c r="G34" s="157"/>
      <c r="H34" s="157"/>
      <c r="I34" s="157"/>
      <c r="J34" s="157"/>
      <c r="K34" s="157"/>
      <c r="L34" s="157"/>
      <c r="M34" s="157"/>
      <c r="N34" s="157"/>
      <c r="O34" s="157"/>
      <c r="P34" s="157"/>
      <c r="Q34" s="157"/>
      <c r="R34" s="157"/>
      <c r="S34" s="158"/>
    </row>
    <row r="35" spans="2:19" ht="14.4" customHeight="1">
      <c r="B35" s="159"/>
      <c r="C35" s="157"/>
      <c r="D35" s="157"/>
      <c r="E35" s="157"/>
      <c r="F35" s="157"/>
      <c r="G35" s="157"/>
      <c r="H35" s="157"/>
      <c r="I35" s="157"/>
      <c r="J35" s="157"/>
      <c r="K35" s="157"/>
      <c r="L35" s="157"/>
      <c r="M35" s="157"/>
      <c r="N35" s="157"/>
      <c r="O35" s="157"/>
      <c r="P35" s="157"/>
      <c r="Q35" s="157"/>
      <c r="R35" s="157"/>
      <c r="S35" s="158"/>
    </row>
    <row r="36" spans="2:19" ht="14.4" customHeight="1">
      <c r="B36" s="159"/>
      <c r="C36" s="157"/>
      <c r="D36" s="157"/>
      <c r="E36" s="157"/>
      <c r="F36" s="157"/>
      <c r="G36" s="157"/>
      <c r="H36" s="157"/>
      <c r="I36" s="157"/>
      <c r="J36" s="157"/>
      <c r="K36" s="157"/>
      <c r="L36" s="157"/>
      <c r="M36" s="157"/>
      <c r="N36" s="157"/>
      <c r="O36" s="157"/>
      <c r="P36" s="157"/>
      <c r="Q36" s="157"/>
      <c r="R36" s="157"/>
      <c r="S36" s="158"/>
    </row>
    <row r="37" spans="2:19" ht="14.4" customHeight="1">
      <c r="B37" s="159"/>
      <c r="C37" s="157"/>
      <c r="D37" s="157"/>
      <c r="E37" s="157"/>
      <c r="F37" s="157"/>
      <c r="G37" s="157"/>
      <c r="H37" s="157"/>
      <c r="I37" s="157"/>
      <c r="J37" s="157"/>
      <c r="K37" s="157"/>
      <c r="L37" s="157"/>
      <c r="M37" s="157"/>
      <c r="N37" s="157"/>
      <c r="O37" s="157"/>
      <c r="P37" s="157"/>
      <c r="Q37" s="157"/>
      <c r="R37" s="157"/>
      <c r="S37" s="158"/>
    </row>
    <row r="38" spans="2:19" ht="14.4" customHeight="1">
      <c r="B38" s="159"/>
      <c r="C38" s="157"/>
      <c r="D38" s="157"/>
      <c r="E38" s="157"/>
      <c r="F38" s="157"/>
      <c r="G38" s="157"/>
      <c r="H38" s="157"/>
      <c r="I38" s="157"/>
      <c r="J38" s="157"/>
      <c r="K38" s="157"/>
      <c r="L38" s="157"/>
      <c r="M38" s="157"/>
      <c r="N38" s="157"/>
      <c r="O38" s="157"/>
      <c r="P38" s="157"/>
      <c r="Q38" s="157"/>
      <c r="R38" s="157"/>
      <c r="S38" s="158"/>
    </row>
    <row r="39" spans="2:19" ht="14.4" customHeight="1">
      <c r="B39" s="159"/>
      <c r="C39" s="157"/>
      <c r="D39" s="157"/>
      <c r="E39" s="157"/>
      <c r="F39" s="157"/>
      <c r="G39" s="157"/>
      <c r="H39" s="157"/>
      <c r="I39" s="157"/>
      <c r="J39" s="157"/>
      <c r="K39" s="157"/>
      <c r="L39" s="157"/>
      <c r="M39" s="157"/>
      <c r="N39" s="157"/>
      <c r="O39" s="157"/>
      <c r="P39" s="157"/>
      <c r="Q39" s="157"/>
      <c r="R39" s="157"/>
      <c r="S39" s="158"/>
    </row>
    <row r="40" spans="2:19" ht="14.4" customHeight="1">
      <c r="B40" s="159"/>
      <c r="C40" s="157"/>
      <c r="D40" s="157"/>
      <c r="E40" s="157"/>
      <c r="F40" s="157"/>
      <c r="G40" s="157"/>
      <c r="H40" s="157"/>
      <c r="I40" s="157"/>
      <c r="J40" s="157"/>
      <c r="K40" s="157"/>
      <c r="L40" s="157"/>
      <c r="M40" s="157"/>
      <c r="N40" s="157"/>
      <c r="O40" s="157"/>
      <c r="P40" s="157"/>
      <c r="Q40" s="157"/>
      <c r="R40" s="157"/>
      <c r="S40" s="158"/>
    </row>
    <row r="41" spans="2:19" ht="14.4" customHeight="1">
      <c r="B41" s="159"/>
      <c r="C41" s="157"/>
      <c r="D41" s="157"/>
      <c r="E41" s="157"/>
      <c r="F41" s="157"/>
      <c r="G41" s="157"/>
      <c r="H41" s="157"/>
      <c r="I41" s="157"/>
      <c r="J41" s="157"/>
      <c r="K41" s="157"/>
      <c r="L41" s="157"/>
      <c r="M41" s="157"/>
      <c r="N41" s="157"/>
      <c r="O41" s="157"/>
      <c r="P41" s="157"/>
      <c r="Q41" s="157"/>
      <c r="R41" s="157"/>
      <c r="S41" s="158"/>
    </row>
    <row r="42" spans="2:19" ht="14.4" customHeight="1">
      <c r="B42" s="159"/>
      <c r="C42" s="157"/>
      <c r="D42" s="157"/>
      <c r="E42" s="157"/>
      <c r="F42" s="157"/>
      <c r="G42" s="157"/>
      <c r="H42" s="157"/>
      <c r="I42" s="157"/>
      <c r="J42" s="157"/>
      <c r="K42" s="157"/>
      <c r="L42" s="157"/>
      <c r="M42" s="157"/>
      <c r="N42" s="157"/>
      <c r="O42" s="157"/>
      <c r="P42" s="157"/>
      <c r="Q42" s="157"/>
      <c r="R42" s="157"/>
      <c r="S42" s="158"/>
    </row>
    <row r="43" spans="2:19" ht="14.4" customHeight="1">
      <c r="B43" s="159"/>
      <c r="C43" s="157"/>
      <c r="D43" s="157"/>
      <c r="E43" s="157"/>
      <c r="F43" s="157"/>
      <c r="G43" s="157"/>
      <c r="H43" s="157"/>
      <c r="I43" s="157"/>
      <c r="J43" s="157"/>
      <c r="K43" s="157"/>
      <c r="L43" s="157"/>
      <c r="M43" s="157"/>
      <c r="N43" s="157"/>
      <c r="O43" s="157"/>
      <c r="P43" s="157"/>
      <c r="Q43" s="157"/>
      <c r="R43" s="157"/>
      <c r="S43" s="158"/>
    </row>
    <row r="44" spans="2:19" ht="14.4" customHeight="1">
      <c r="B44" s="159"/>
      <c r="C44" s="157"/>
      <c r="D44" s="157"/>
      <c r="E44" s="157"/>
      <c r="F44" s="157"/>
      <c r="G44" s="157"/>
      <c r="H44" s="157"/>
      <c r="I44" s="157"/>
      <c r="J44" s="157"/>
      <c r="K44" s="157"/>
      <c r="L44" s="157"/>
      <c r="M44" s="157"/>
      <c r="N44" s="157"/>
      <c r="O44" s="157"/>
      <c r="P44" s="157"/>
      <c r="Q44" s="157"/>
      <c r="R44" s="157"/>
      <c r="S44" s="158"/>
    </row>
    <row r="45" spans="2:19" ht="14.4" customHeight="1">
      <c r="B45" s="159"/>
      <c r="C45" s="157"/>
      <c r="D45" s="157"/>
      <c r="E45" s="157"/>
      <c r="F45" s="157"/>
      <c r="G45" s="157"/>
      <c r="H45" s="157"/>
      <c r="I45" s="157"/>
      <c r="J45" s="157"/>
      <c r="K45" s="157"/>
      <c r="L45" s="157"/>
      <c r="M45" s="157"/>
      <c r="N45" s="157"/>
      <c r="O45" s="157"/>
      <c r="P45" s="157"/>
      <c r="Q45" s="157"/>
      <c r="R45" s="157"/>
      <c r="S45" s="158"/>
    </row>
    <row r="46" spans="2:19" ht="14.4" customHeight="1">
      <c r="B46" s="160"/>
      <c r="C46" s="161"/>
      <c r="D46" s="161"/>
      <c r="E46" s="161"/>
      <c r="F46" s="161"/>
      <c r="G46" s="161"/>
      <c r="H46" s="161"/>
      <c r="I46" s="161"/>
      <c r="J46" s="161"/>
      <c r="K46" s="161"/>
      <c r="L46" s="161"/>
      <c r="M46" s="161"/>
      <c r="N46" s="161"/>
      <c r="O46" s="161"/>
      <c r="P46" s="161"/>
      <c r="Q46" s="161"/>
      <c r="R46" s="161"/>
      <c r="S46" s="162"/>
    </row>
    <row r="47" spans="2:19" ht="14.4" customHeight="1">
      <c r="B47" s="59"/>
      <c r="C47" s="59"/>
      <c r="D47" s="59"/>
      <c r="E47" s="59"/>
      <c r="F47" s="59"/>
      <c r="G47" s="59"/>
      <c r="H47" s="59"/>
      <c r="I47" s="59"/>
      <c r="J47" s="59"/>
      <c r="K47" s="59"/>
      <c r="L47" s="59"/>
      <c r="M47" s="59"/>
      <c r="N47" s="59"/>
      <c r="O47" s="59"/>
      <c r="P47" s="59"/>
      <c r="Q47" s="59"/>
      <c r="R47" s="59"/>
      <c r="S47" s="59"/>
    </row>
    <row r="48" spans="2:19" ht="14.4" customHeight="1">
      <c r="B48" s="59"/>
      <c r="C48" s="59"/>
      <c r="D48" s="59"/>
      <c r="E48" s="59"/>
      <c r="F48" s="59"/>
      <c r="G48" s="59"/>
      <c r="H48" s="59"/>
      <c r="I48" s="59"/>
      <c r="J48" s="59"/>
      <c r="K48" s="59"/>
      <c r="L48" s="59"/>
      <c r="M48" s="59"/>
      <c r="N48" s="59"/>
      <c r="O48" s="59"/>
      <c r="P48" s="59"/>
      <c r="Q48" s="59"/>
      <c r="R48" s="59"/>
      <c r="S48" s="59"/>
    </row>
    <row r="49" spans="2:21" ht="18" customHeight="1">
      <c r="B49" s="131" t="s">
        <v>57</v>
      </c>
      <c r="C49" s="132"/>
      <c r="D49" s="132"/>
      <c r="E49" s="132"/>
      <c r="F49" s="132"/>
      <c r="G49" s="133"/>
      <c r="H49" s="137" t="s">
        <v>87</v>
      </c>
      <c r="I49" s="138"/>
      <c r="J49" s="138"/>
      <c r="K49" s="138"/>
      <c r="L49" s="138"/>
      <c r="M49" s="138"/>
      <c r="N49" s="138"/>
      <c r="O49" s="138"/>
      <c r="P49" s="138"/>
      <c r="Q49" s="138"/>
      <c r="R49" s="138"/>
      <c r="S49" s="139"/>
    </row>
    <row r="50" spans="2:21" ht="14.4" customHeight="1">
      <c r="B50" s="119" t="s">
        <v>403</v>
      </c>
      <c r="C50" s="120"/>
      <c r="D50" s="120"/>
      <c r="E50" s="120"/>
      <c r="F50" s="120"/>
      <c r="G50" s="120"/>
      <c r="H50" s="120"/>
      <c r="I50" s="120"/>
      <c r="J50" s="120"/>
      <c r="K50" s="120"/>
      <c r="L50" s="120"/>
      <c r="M50" s="120"/>
      <c r="N50" s="120"/>
      <c r="O50" s="120"/>
      <c r="P50" s="120"/>
      <c r="Q50" s="120"/>
      <c r="R50" s="120"/>
      <c r="S50" s="121"/>
      <c r="U50" s="27"/>
    </row>
    <row r="51" spans="2:21" ht="14.4" customHeight="1">
      <c r="B51" s="141" t="s">
        <v>390</v>
      </c>
      <c r="C51" s="142"/>
      <c r="D51" s="142"/>
      <c r="E51" s="142"/>
      <c r="F51" s="142"/>
      <c r="G51" s="142"/>
      <c r="H51" s="142"/>
      <c r="I51" s="142"/>
      <c r="J51" s="142"/>
      <c r="K51" s="142"/>
      <c r="L51" s="142"/>
      <c r="M51" s="142"/>
      <c r="N51" s="142"/>
      <c r="O51" s="142"/>
      <c r="P51" s="142"/>
      <c r="Q51" s="142"/>
      <c r="R51" s="142"/>
      <c r="S51" s="143"/>
      <c r="U51" s="27" t="s">
        <v>333</v>
      </c>
    </row>
    <row r="52" spans="2:21" ht="14.4" customHeight="1">
      <c r="B52" s="144"/>
      <c r="C52" s="145"/>
      <c r="D52" s="145"/>
      <c r="E52" s="145"/>
      <c r="F52" s="145"/>
      <c r="G52" s="145"/>
      <c r="H52" s="145"/>
      <c r="I52" s="145"/>
      <c r="J52" s="145"/>
      <c r="K52" s="145"/>
      <c r="L52" s="145"/>
      <c r="M52" s="145"/>
      <c r="N52" s="145"/>
      <c r="O52" s="145"/>
      <c r="P52" s="145"/>
      <c r="Q52" s="145"/>
      <c r="R52" s="145"/>
      <c r="S52" s="146"/>
    </row>
    <row r="53" spans="2:21" ht="14.4" customHeight="1">
      <c r="B53" s="144"/>
      <c r="C53" s="145"/>
      <c r="D53" s="145"/>
      <c r="E53" s="145"/>
      <c r="F53" s="145"/>
      <c r="G53" s="145"/>
      <c r="H53" s="145"/>
      <c r="I53" s="145"/>
      <c r="J53" s="145"/>
      <c r="K53" s="145"/>
      <c r="L53" s="145"/>
      <c r="M53" s="145"/>
      <c r="N53" s="145"/>
      <c r="O53" s="145"/>
      <c r="P53" s="145"/>
      <c r="Q53" s="145"/>
      <c r="R53" s="145"/>
      <c r="S53" s="146"/>
    </row>
    <row r="54" spans="2:21" ht="14.4" customHeight="1">
      <c r="B54" s="144"/>
      <c r="C54" s="145"/>
      <c r="D54" s="145"/>
      <c r="E54" s="145"/>
      <c r="F54" s="145"/>
      <c r="G54" s="145"/>
      <c r="H54" s="145"/>
      <c r="I54" s="145"/>
      <c r="J54" s="145"/>
      <c r="K54" s="145"/>
      <c r="L54" s="145"/>
      <c r="M54" s="145"/>
      <c r="N54" s="145"/>
      <c r="O54" s="145"/>
      <c r="P54" s="145"/>
      <c r="Q54" s="145"/>
      <c r="R54" s="145"/>
      <c r="S54" s="146"/>
    </row>
    <row r="55" spans="2:21" ht="14.4" customHeight="1">
      <c r="B55" s="144"/>
      <c r="C55" s="145"/>
      <c r="D55" s="145"/>
      <c r="E55" s="145"/>
      <c r="F55" s="145"/>
      <c r="G55" s="145"/>
      <c r="H55" s="145"/>
      <c r="I55" s="145"/>
      <c r="J55" s="145"/>
      <c r="K55" s="145"/>
      <c r="L55" s="145"/>
      <c r="M55" s="145"/>
      <c r="N55" s="145"/>
      <c r="O55" s="145"/>
      <c r="P55" s="145"/>
      <c r="Q55" s="145"/>
      <c r="R55" s="145"/>
      <c r="S55" s="146"/>
    </row>
    <row r="56" spans="2:21" ht="14.4" customHeight="1">
      <c r="B56" s="144"/>
      <c r="C56" s="145"/>
      <c r="D56" s="145"/>
      <c r="E56" s="145"/>
      <c r="F56" s="145"/>
      <c r="G56" s="145"/>
      <c r="H56" s="145"/>
      <c r="I56" s="145"/>
      <c r="J56" s="145"/>
      <c r="K56" s="145"/>
      <c r="L56" s="145"/>
      <c r="M56" s="145"/>
      <c r="N56" s="145"/>
      <c r="O56" s="145"/>
      <c r="P56" s="145"/>
      <c r="Q56" s="145"/>
      <c r="R56" s="145"/>
      <c r="S56" s="146"/>
    </row>
    <row r="57" spans="2:21" ht="14.4" customHeight="1">
      <c r="B57" s="144"/>
      <c r="C57" s="145"/>
      <c r="D57" s="145"/>
      <c r="E57" s="145"/>
      <c r="F57" s="145"/>
      <c r="G57" s="145"/>
      <c r="H57" s="145"/>
      <c r="I57" s="145"/>
      <c r="J57" s="145"/>
      <c r="K57" s="145"/>
      <c r="L57" s="145"/>
      <c r="M57" s="145"/>
      <c r="N57" s="145"/>
      <c r="O57" s="145"/>
      <c r="P57" s="145"/>
      <c r="Q57" s="145"/>
      <c r="R57" s="145"/>
      <c r="S57" s="146"/>
    </row>
    <row r="58" spans="2:21" ht="14.4" customHeight="1">
      <c r="B58" s="144"/>
      <c r="C58" s="145"/>
      <c r="D58" s="145"/>
      <c r="E58" s="145"/>
      <c r="F58" s="145"/>
      <c r="G58" s="145"/>
      <c r="H58" s="145"/>
      <c r="I58" s="145"/>
      <c r="J58" s="145"/>
      <c r="K58" s="145"/>
      <c r="L58" s="145"/>
      <c r="M58" s="145"/>
      <c r="N58" s="145"/>
      <c r="O58" s="145"/>
      <c r="P58" s="145"/>
      <c r="Q58" s="145"/>
      <c r="R58" s="145"/>
      <c r="S58" s="146"/>
    </row>
    <row r="59" spans="2:21" ht="14.4" customHeight="1">
      <c r="B59" s="144"/>
      <c r="C59" s="145"/>
      <c r="D59" s="145"/>
      <c r="E59" s="145"/>
      <c r="F59" s="145"/>
      <c r="G59" s="145"/>
      <c r="H59" s="145"/>
      <c r="I59" s="145"/>
      <c r="J59" s="145"/>
      <c r="K59" s="145"/>
      <c r="L59" s="145"/>
      <c r="M59" s="145"/>
      <c r="N59" s="145"/>
      <c r="O59" s="145"/>
      <c r="P59" s="145"/>
      <c r="Q59" s="145"/>
      <c r="R59" s="145"/>
      <c r="S59" s="146"/>
    </row>
    <row r="60" spans="2:21" ht="14.4" customHeight="1">
      <c r="B60" s="144"/>
      <c r="C60" s="145"/>
      <c r="D60" s="145"/>
      <c r="E60" s="145"/>
      <c r="F60" s="145"/>
      <c r="G60" s="145"/>
      <c r="H60" s="145"/>
      <c r="I60" s="145"/>
      <c r="J60" s="145"/>
      <c r="K60" s="145"/>
      <c r="L60" s="145"/>
      <c r="M60" s="145"/>
      <c r="N60" s="145"/>
      <c r="O60" s="145"/>
      <c r="P60" s="145"/>
      <c r="Q60" s="145"/>
      <c r="R60" s="145"/>
      <c r="S60" s="146"/>
    </row>
    <row r="61" spans="2:21" ht="14.4" customHeight="1">
      <c r="B61" s="144"/>
      <c r="C61" s="145"/>
      <c r="D61" s="145"/>
      <c r="E61" s="145"/>
      <c r="F61" s="145"/>
      <c r="G61" s="145"/>
      <c r="H61" s="145"/>
      <c r="I61" s="145"/>
      <c r="J61" s="145"/>
      <c r="K61" s="145"/>
      <c r="L61" s="145"/>
      <c r="M61" s="145"/>
      <c r="N61" s="145"/>
      <c r="O61" s="145"/>
      <c r="P61" s="145"/>
      <c r="Q61" s="145"/>
      <c r="R61" s="145"/>
      <c r="S61" s="146"/>
    </row>
    <row r="62" spans="2:21" ht="14.4" customHeight="1">
      <c r="B62" s="144"/>
      <c r="C62" s="145"/>
      <c r="D62" s="145"/>
      <c r="E62" s="145"/>
      <c r="F62" s="145"/>
      <c r="G62" s="145"/>
      <c r="H62" s="145"/>
      <c r="I62" s="145"/>
      <c r="J62" s="145"/>
      <c r="K62" s="145"/>
      <c r="L62" s="145"/>
      <c r="M62" s="145"/>
      <c r="N62" s="145"/>
      <c r="O62" s="145"/>
      <c r="P62" s="145"/>
      <c r="Q62" s="145"/>
      <c r="R62" s="145"/>
      <c r="S62" s="146"/>
    </row>
    <row r="63" spans="2:21" ht="14.4" customHeight="1">
      <c r="B63" s="144"/>
      <c r="C63" s="145"/>
      <c r="D63" s="145"/>
      <c r="E63" s="145"/>
      <c r="F63" s="145"/>
      <c r="G63" s="145"/>
      <c r="H63" s="145"/>
      <c r="I63" s="145"/>
      <c r="J63" s="145"/>
      <c r="K63" s="145"/>
      <c r="L63" s="145"/>
      <c r="M63" s="145"/>
      <c r="N63" s="145"/>
      <c r="O63" s="145"/>
      <c r="P63" s="145"/>
      <c r="Q63" s="145"/>
      <c r="R63" s="145"/>
      <c r="S63" s="146"/>
    </row>
    <row r="64" spans="2:21" ht="14.4" customHeight="1">
      <c r="B64" s="144"/>
      <c r="C64" s="145"/>
      <c r="D64" s="145"/>
      <c r="E64" s="145"/>
      <c r="F64" s="145"/>
      <c r="G64" s="145"/>
      <c r="H64" s="145"/>
      <c r="I64" s="145"/>
      <c r="J64" s="145"/>
      <c r="K64" s="145"/>
      <c r="L64" s="145"/>
      <c r="M64" s="145"/>
      <c r="N64" s="145"/>
      <c r="O64" s="145"/>
      <c r="P64" s="145"/>
      <c r="Q64" s="145"/>
      <c r="R64" s="145"/>
      <c r="S64" s="146"/>
    </row>
    <row r="65" spans="2:21" ht="14.4" customHeight="1">
      <c r="B65" s="144"/>
      <c r="C65" s="145"/>
      <c r="D65" s="145"/>
      <c r="E65" s="145"/>
      <c r="F65" s="145"/>
      <c r="G65" s="145"/>
      <c r="H65" s="145"/>
      <c r="I65" s="145"/>
      <c r="J65" s="145"/>
      <c r="K65" s="145"/>
      <c r="L65" s="145"/>
      <c r="M65" s="145"/>
      <c r="N65" s="145"/>
      <c r="O65" s="145"/>
      <c r="P65" s="145"/>
      <c r="Q65" s="145"/>
      <c r="R65" s="145"/>
      <c r="S65" s="146"/>
    </row>
    <row r="66" spans="2:21" ht="14.4" customHeight="1">
      <c r="B66" s="144"/>
      <c r="C66" s="145"/>
      <c r="D66" s="145"/>
      <c r="E66" s="145"/>
      <c r="F66" s="145"/>
      <c r="G66" s="145"/>
      <c r="H66" s="145"/>
      <c r="I66" s="145"/>
      <c r="J66" s="145"/>
      <c r="K66" s="145"/>
      <c r="L66" s="145"/>
      <c r="M66" s="145"/>
      <c r="N66" s="145"/>
      <c r="O66" s="145"/>
      <c r="P66" s="145"/>
      <c r="Q66" s="145"/>
      <c r="R66" s="145"/>
      <c r="S66" s="146"/>
    </row>
    <row r="67" spans="2:21" ht="14.4" customHeight="1">
      <c r="B67" s="144"/>
      <c r="C67" s="145"/>
      <c r="D67" s="145"/>
      <c r="E67" s="145"/>
      <c r="F67" s="145"/>
      <c r="G67" s="145"/>
      <c r="H67" s="145"/>
      <c r="I67" s="145"/>
      <c r="J67" s="145"/>
      <c r="K67" s="145"/>
      <c r="L67" s="145"/>
      <c r="M67" s="145"/>
      <c r="N67" s="145"/>
      <c r="O67" s="145"/>
      <c r="P67" s="145"/>
      <c r="Q67" s="145"/>
      <c r="R67" s="145"/>
      <c r="S67" s="146"/>
    </row>
    <row r="68" spans="2:21" ht="14.4" customHeight="1">
      <c r="B68" s="144"/>
      <c r="C68" s="145"/>
      <c r="D68" s="145"/>
      <c r="E68" s="145"/>
      <c r="F68" s="145"/>
      <c r="G68" s="145"/>
      <c r="H68" s="145"/>
      <c r="I68" s="145"/>
      <c r="J68" s="145"/>
      <c r="K68" s="145"/>
      <c r="L68" s="145"/>
      <c r="M68" s="145"/>
      <c r="N68" s="145"/>
      <c r="O68" s="145"/>
      <c r="P68" s="145"/>
      <c r="Q68" s="145"/>
      <c r="R68" s="145"/>
      <c r="S68" s="146"/>
    </row>
    <row r="69" spans="2:21" ht="14.4" customHeight="1">
      <c r="B69" s="144"/>
      <c r="C69" s="145"/>
      <c r="D69" s="145"/>
      <c r="E69" s="145"/>
      <c r="F69" s="145"/>
      <c r="G69" s="145"/>
      <c r="H69" s="145"/>
      <c r="I69" s="145"/>
      <c r="J69" s="145"/>
      <c r="K69" s="145"/>
      <c r="L69" s="145"/>
      <c r="M69" s="145"/>
      <c r="N69" s="145"/>
      <c r="O69" s="145"/>
      <c r="P69" s="145"/>
      <c r="Q69" s="145"/>
      <c r="R69" s="145"/>
      <c r="S69" s="146"/>
    </row>
    <row r="70" spans="2:21" ht="14.4" customHeight="1">
      <c r="B70" s="144"/>
      <c r="C70" s="145"/>
      <c r="D70" s="145"/>
      <c r="E70" s="145"/>
      <c r="F70" s="145"/>
      <c r="G70" s="145"/>
      <c r="H70" s="145"/>
      <c r="I70" s="145"/>
      <c r="J70" s="145"/>
      <c r="K70" s="145"/>
      <c r="L70" s="145"/>
      <c r="M70" s="145"/>
      <c r="N70" s="145"/>
      <c r="O70" s="145"/>
      <c r="P70" s="145"/>
      <c r="Q70" s="145"/>
      <c r="R70" s="145"/>
      <c r="S70" s="146"/>
    </row>
    <row r="71" spans="2:21" ht="14.4" customHeight="1">
      <c r="B71" s="144"/>
      <c r="C71" s="145"/>
      <c r="D71" s="145"/>
      <c r="E71" s="145"/>
      <c r="F71" s="145"/>
      <c r="G71" s="145"/>
      <c r="H71" s="145"/>
      <c r="I71" s="145"/>
      <c r="J71" s="145"/>
      <c r="K71" s="145"/>
      <c r="L71" s="145"/>
      <c r="M71" s="145"/>
      <c r="N71" s="145"/>
      <c r="O71" s="145"/>
      <c r="P71" s="145"/>
      <c r="Q71" s="145"/>
      <c r="R71" s="145"/>
      <c r="S71" s="146"/>
    </row>
    <row r="72" spans="2:21" ht="14.4" customHeight="1">
      <c r="B72" s="144"/>
      <c r="C72" s="145"/>
      <c r="D72" s="145"/>
      <c r="E72" s="145"/>
      <c r="F72" s="145"/>
      <c r="G72" s="145"/>
      <c r="H72" s="145"/>
      <c r="I72" s="145"/>
      <c r="J72" s="145"/>
      <c r="K72" s="145"/>
      <c r="L72" s="145"/>
      <c r="M72" s="145"/>
      <c r="N72" s="145"/>
      <c r="O72" s="145"/>
      <c r="P72" s="145"/>
      <c r="Q72" s="145"/>
      <c r="R72" s="145"/>
      <c r="S72" s="146"/>
    </row>
    <row r="73" spans="2:21" ht="14.4" customHeight="1">
      <c r="B73" s="144"/>
      <c r="C73" s="145"/>
      <c r="D73" s="145"/>
      <c r="E73" s="145"/>
      <c r="F73" s="145"/>
      <c r="G73" s="145"/>
      <c r="H73" s="145"/>
      <c r="I73" s="145"/>
      <c r="J73" s="145"/>
      <c r="K73" s="145"/>
      <c r="L73" s="145"/>
      <c r="M73" s="145"/>
      <c r="N73" s="145"/>
      <c r="O73" s="145"/>
      <c r="P73" s="145"/>
      <c r="Q73" s="145"/>
      <c r="R73" s="145"/>
      <c r="S73" s="146"/>
    </row>
    <row r="74" spans="2:21" ht="14.4" customHeight="1">
      <c r="B74" s="147"/>
      <c r="C74" s="148"/>
      <c r="D74" s="148"/>
      <c r="E74" s="148"/>
      <c r="F74" s="148"/>
      <c r="G74" s="148"/>
      <c r="H74" s="148"/>
      <c r="I74" s="148"/>
      <c r="J74" s="148"/>
      <c r="K74" s="148"/>
      <c r="L74" s="148"/>
      <c r="M74" s="148"/>
      <c r="N74" s="148"/>
      <c r="O74" s="148"/>
      <c r="P74" s="148"/>
      <c r="Q74" s="148"/>
      <c r="R74" s="148"/>
      <c r="S74" s="149"/>
    </row>
    <row r="75" spans="2:21" ht="14.4" customHeight="1">
      <c r="B75" s="119" t="s">
        <v>404</v>
      </c>
      <c r="C75" s="120"/>
      <c r="D75" s="120"/>
      <c r="E75" s="120"/>
      <c r="F75" s="120"/>
      <c r="G75" s="120"/>
      <c r="H75" s="120"/>
      <c r="I75" s="120"/>
      <c r="J75" s="120"/>
      <c r="K75" s="120"/>
      <c r="L75" s="120"/>
      <c r="M75" s="120"/>
      <c r="N75" s="120"/>
      <c r="O75" s="120"/>
      <c r="P75" s="120"/>
      <c r="Q75" s="120"/>
      <c r="R75" s="120"/>
      <c r="S75" s="121"/>
      <c r="U75" s="27"/>
    </row>
    <row r="76" spans="2:21" ht="14.4" customHeight="1">
      <c r="B76" s="141" t="s">
        <v>421</v>
      </c>
      <c r="C76" s="142"/>
      <c r="D76" s="142"/>
      <c r="E76" s="142"/>
      <c r="F76" s="142"/>
      <c r="G76" s="142"/>
      <c r="H76" s="142"/>
      <c r="I76" s="142"/>
      <c r="J76" s="142"/>
      <c r="K76" s="142"/>
      <c r="L76" s="142"/>
      <c r="M76" s="142"/>
      <c r="N76" s="142"/>
      <c r="O76" s="142"/>
      <c r="P76" s="142"/>
      <c r="Q76" s="142"/>
      <c r="R76" s="142"/>
      <c r="S76" s="143"/>
      <c r="U76" s="27" t="s">
        <v>333</v>
      </c>
    </row>
    <row r="77" spans="2:21" ht="14.4" customHeight="1">
      <c r="B77" s="144"/>
      <c r="C77" s="145"/>
      <c r="D77" s="145"/>
      <c r="E77" s="145"/>
      <c r="F77" s="145"/>
      <c r="G77" s="145"/>
      <c r="H77" s="145"/>
      <c r="I77" s="145"/>
      <c r="J77" s="145"/>
      <c r="K77" s="145"/>
      <c r="L77" s="145"/>
      <c r="M77" s="145"/>
      <c r="N77" s="145"/>
      <c r="O77" s="145"/>
      <c r="P77" s="145"/>
      <c r="Q77" s="145"/>
      <c r="R77" s="145"/>
      <c r="S77" s="146"/>
    </row>
    <row r="78" spans="2:21" ht="14.4" customHeight="1">
      <c r="B78" s="144"/>
      <c r="C78" s="145"/>
      <c r="D78" s="145"/>
      <c r="E78" s="145"/>
      <c r="F78" s="145"/>
      <c r="G78" s="145"/>
      <c r="H78" s="145"/>
      <c r="I78" s="145"/>
      <c r="J78" s="145"/>
      <c r="K78" s="145"/>
      <c r="L78" s="145"/>
      <c r="M78" s="145"/>
      <c r="N78" s="145"/>
      <c r="O78" s="145"/>
      <c r="P78" s="145"/>
      <c r="Q78" s="145"/>
      <c r="R78" s="145"/>
      <c r="S78" s="146"/>
    </row>
    <row r="79" spans="2:21" ht="14.4" customHeight="1">
      <c r="B79" s="144"/>
      <c r="C79" s="145"/>
      <c r="D79" s="145"/>
      <c r="E79" s="145"/>
      <c r="F79" s="145"/>
      <c r="G79" s="145"/>
      <c r="H79" s="145"/>
      <c r="I79" s="145"/>
      <c r="J79" s="145"/>
      <c r="K79" s="145"/>
      <c r="L79" s="145"/>
      <c r="M79" s="145"/>
      <c r="N79" s="145"/>
      <c r="O79" s="145"/>
      <c r="P79" s="145"/>
      <c r="Q79" s="145"/>
      <c r="R79" s="145"/>
      <c r="S79" s="146"/>
    </row>
    <row r="80" spans="2:21" ht="14.4" customHeight="1">
      <c r="B80" s="144"/>
      <c r="C80" s="145"/>
      <c r="D80" s="145"/>
      <c r="E80" s="145"/>
      <c r="F80" s="145"/>
      <c r="G80" s="145"/>
      <c r="H80" s="145"/>
      <c r="I80" s="145"/>
      <c r="J80" s="145"/>
      <c r="K80" s="145"/>
      <c r="L80" s="145"/>
      <c r="M80" s="145"/>
      <c r="N80" s="145"/>
      <c r="O80" s="145"/>
      <c r="P80" s="145"/>
      <c r="Q80" s="145"/>
      <c r="R80" s="145"/>
      <c r="S80" s="146"/>
    </row>
    <row r="81" spans="2:19" ht="14.4" customHeight="1">
      <c r="B81" s="144"/>
      <c r="C81" s="145"/>
      <c r="D81" s="145"/>
      <c r="E81" s="145"/>
      <c r="F81" s="145"/>
      <c r="G81" s="145"/>
      <c r="H81" s="145"/>
      <c r="I81" s="145"/>
      <c r="J81" s="145"/>
      <c r="K81" s="145"/>
      <c r="L81" s="145"/>
      <c r="M81" s="145"/>
      <c r="N81" s="145"/>
      <c r="O81" s="145"/>
      <c r="P81" s="145"/>
      <c r="Q81" s="145"/>
      <c r="R81" s="145"/>
      <c r="S81" s="146"/>
    </row>
    <row r="82" spans="2:19" ht="14.4" customHeight="1">
      <c r="B82" s="144"/>
      <c r="C82" s="145"/>
      <c r="D82" s="145"/>
      <c r="E82" s="145"/>
      <c r="F82" s="145"/>
      <c r="G82" s="145"/>
      <c r="H82" s="145"/>
      <c r="I82" s="145"/>
      <c r="J82" s="145"/>
      <c r="K82" s="145"/>
      <c r="L82" s="145"/>
      <c r="M82" s="145"/>
      <c r="N82" s="145"/>
      <c r="O82" s="145"/>
      <c r="P82" s="145"/>
      <c r="Q82" s="145"/>
      <c r="R82" s="145"/>
      <c r="S82" s="146"/>
    </row>
    <row r="83" spans="2:19" ht="14.4" customHeight="1">
      <c r="B83" s="144"/>
      <c r="C83" s="145"/>
      <c r="D83" s="145"/>
      <c r="E83" s="145"/>
      <c r="F83" s="145"/>
      <c r="G83" s="145"/>
      <c r="H83" s="145"/>
      <c r="I83" s="145"/>
      <c r="J83" s="145"/>
      <c r="K83" s="145"/>
      <c r="L83" s="145"/>
      <c r="M83" s="145"/>
      <c r="N83" s="145"/>
      <c r="O83" s="145"/>
      <c r="P83" s="145"/>
      <c r="Q83" s="145"/>
      <c r="R83" s="145"/>
      <c r="S83" s="146"/>
    </row>
    <row r="84" spans="2:19" ht="14.4" customHeight="1">
      <c r="B84" s="144"/>
      <c r="C84" s="145"/>
      <c r="D84" s="145"/>
      <c r="E84" s="145"/>
      <c r="F84" s="145"/>
      <c r="G84" s="145"/>
      <c r="H84" s="145"/>
      <c r="I84" s="145"/>
      <c r="J84" s="145"/>
      <c r="K84" s="145"/>
      <c r="L84" s="145"/>
      <c r="M84" s="145"/>
      <c r="N84" s="145"/>
      <c r="O84" s="145"/>
      <c r="P84" s="145"/>
      <c r="Q84" s="145"/>
      <c r="R84" s="145"/>
      <c r="S84" s="146"/>
    </row>
    <row r="85" spans="2:19" ht="14.4" customHeight="1">
      <c r="B85" s="144"/>
      <c r="C85" s="145"/>
      <c r="D85" s="145"/>
      <c r="E85" s="145"/>
      <c r="F85" s="145"/>
      <c r="G85" s="145"/>
      <c r="H85" s="145"/>
      <c r="I85" s="145"/>
      <c r="J85" s="145"/>
      <c r="K85" s="145"/>
      <c r="L85" s="145"/>
      <c r="M85" s="145"/>
      <c r="N85" s="145"/>
      <c r="O85" s="145"/>
      <c r="P85" s="145"/>
      <c r="Q85" s="145"/>
      <c r="R85" s="145"/>
      <c r="S85" s="146"/>
    </row>
    <row r="86" spans="2:19" ht="14.4" customHeight="1">
      <c r="B86" s="144"/>
      <c r="C86" s="145"/>
      <c r="D86" s="145"/>
      <c r="E86" s="145"/>
      <c r="F86" s="145"/>
      <c r="G86" s="145"/>
      <c r="H86" s="145"/>
      <c r="I86" s="145"/>
      <c r="J86" s="145"/>
      <c r="K86" s="145"/>
      <c r="L86" s="145"/>
      <c r="M86" s="145"/>
      <c r="N86" s="145"/>
      <c r="O86" s="145"/>
      <c r="P86" s="145"/>
      <c r="Q86" s="145"/>
      <c r="R86" s="145"/>
      <c r="S86" s="146"/>
    </row>
    <row r="87" spans="2:19" ht="14.4" customHeight="1">
      <c r="B87" s="144"/>
      <c r="C87" s="145"/>
      <c r="D87" s="145"/>
      <c r="E87" s="145"/>
      <c r="F87" s="145"/>
      <c r="G87" s="145"/>
      <c r="H87" s="145"/>
      <c r="I87" s="145"/>
      <c r="J87" s="145"/>
      <c r="K87" s="145"/>
      <c r="L87" s="145"/>
      <c r="M87" s="145"/>
      <c r="N87" s="145"/>
      <c r="O87" s="145"/>
      <c r="P87" s="145"/>
      <c r="Q87" s="145"/>
      <c r="R87" s="145"/>
      <c r="S87" s="146"/>
    </row>
    <row r="88" spans="2:19" ht="14.4" customHeight="1">
      <c r="B88" s="144"/>
      <c r="C88" s="145"/>
      <c r="D88" s="145"/>
      <c r="E88" s="145"/>
      <c r="F88" s="145"/>
      <c r="G88" s="145"/>
      <c r="H88" s="145"/>
      <c r="I88" s="145"/>
      <c r="J88" s="145"/>
      <c r="K88" s="145"/>
      <c r="L88" s="145"/>
      <c r="M88" s="145"/>
      <c r="N88" s="145"/>
      <c r="O88" s="145"/>
      <c r="P88" s="145"/>
      <c r="Q88" s="145"/>
      <c r="R88" s="145"/>
      <c r="S88" s="146"/>
    </row>
    <row r="89" spans="2:19" ht="14.4" customHeight="1">
      <c r="B89" s="144"/>
      <c r="C89" s="145"/>
      <c r="D89" s="145"/>
      <c r="E89" s="145"/>
      <c r="F89" s="145"/>
      <c r="G89" s="145"/>
      <c r="H89" s="145"/>
      <c r="I89" s="145"/>
      <c r="J89" s="145"/>
      <c r="K89" s="145"/>
      <c r="L89" s="145"/>
      <c r="M89" s="145"/>
      <c r="N89" s="145"/>
      <c r="O89" s="145"/>
      <c r="P89" s="145"/>
      <c r="Q89" s="145"/>
      <c r="R89" s="145"/>
      <c r="S89" s="146"/>
    </row>
    <row r="90" spans="2:19" ht="14.4" customHeight="1">
      <c r="B90" s="144"/>
      <c r="C90" s="145"/>
      <c r="D90" s="145"/>
      <c r="E90" s="145"/>
      <c r="F90" s="145"/>
      <c r="G90" s="145"/>
      <c r="H90" s="145"/>
      <c r="I90" s="145"/>
      <c r="J90" s="145"/>
      <c r="K90" s="145"/>
      <c r="L90" s="145"/>
      <c r="M90" s="145"/>
      <c r="N90" s="145"/>
      <c r="O90" s="145"/>
      <c r="P90" s="145"/>
      <c r="Q90" s="145"/>
      <c r="R90" s="145"/>
      <c r="S90" s="146"/>
    </row>
    <row r="91" spans="2:19" ht="14.4" customHeight="1">
      <c r="B91" s="144"/>
      <c r="C91" s="145"/>
      <c r="D91" s="145"/>
      <c r="E91" s="145"/>
      <c r="F91" s="145"/>
      <c r="G91" s="145"/>
      <c r="H91" s="145"/>
      <c r="I91" s="145"/>
      <c r="J91" s="145"/>
      <c r="K91" s="145"/>
      <c r="L91" s="145"/>
      <c r="M91" s="145"/>
      <c r="N91" s="145"/>
      <c r="O91" s="145"/>
      <c r="P91" s="145"/>
      <c r="Q91" s="145"/>
      <c r="R91" s="145"/>
      <c r="S91" s="146"/>
    </row>
    <row r="92" spans="2:19" ht="14.4" customHeight="1">
      <c r="B92" s="144"/>
      <c r="C92" s="145"/>
      <c r="D92" s="145"/>
      <c r="E92" s="145"/>
      <c r="F92" s="145"/>
      <c r="G92" s="145"/>
      <c r="H92" s="145"/>
      <c r="I92" s="145"/>
      <c r="J92" s="145"/>
      <c r="K92" s="145"/>
      <c r="L92" s="145"/>
      <c r="M92" s="145"/>
      <c r="N92" s="145"/>
      <c r="O92" s="145"/>
      <c r="P92" s="145"/>
      <c r="Q92" s="145"/>
      <c r="R92" s="145"/>
      <c r="S92" s="146"/>
    </row>
    <row r="93" spans="2:19" ht="14.4" customHeight="1">
      <c r="B93" s="144"/>
      <c r="C93" s="145"/>
      <c r="D93" s="145"/>
      <c r="E93" s="145"/>
      <c r="F93" s="145"/>
      <c r="G93" s="145"/>
      <c r="H93" s="145"/>
      <c r="I93" s="145"/>
      <c r="J93" s="145"/>
      <c r="K93" s="145"/>
      <c r="L93" s="145"/>
      <c r="M93" s="145"/>
      <c r="N93" s="145"/>
      <c r="O93" s="145"/>
      <c r="P93" s="145"/>
      <c r="Q93" s="145"/>
      <c r="R93" s="145"/>
      <c r="S93" s="146"/>
    </row>
    <row r="94" spans="2:19" ht="14.4" customHeight="1">
      <c r="B94" s="147"/>
      <c r="C94" s="148"/>
      <c r="D94" s="148"/>
      <c r="E94" s="148"/>
      <c r="F94" s="148"/>
      <c r="G94" s="148"/>
      <c r="H94" s="148"/>
      <c r="I94" s="148"/>
      <c r="J94" s="148"/>
      <c r="K94" s="148"/>
      <c r="L94" s="148"/>
      <c r="M94" s="148"/>
      <c r="N94" s="148"/>
      <c r="O94" s="148"/>
      <c r="P94" s="148"/>
      <c r="Q94" s="148"/>
      <c r="R94" s="148"/>
      <c r="S94" s="149"/>
    </row>
    <row r="95" spans="2:19" ht="14.4" customHeight="1">
      <c r="B95" s="59"/>
      <c r="C95" s="59"/>
      <c r="D95" s="59"/>
      <c r="E95" s="59"/>
      <c r="F95" s="59"/>
      <c r="G95" s="59"/>
      <c r="H95" s="59"/>
      <c r="I95" s="59"/>
      <c r="J95" s="59"/>
      <c r="K95" s="59"/>
      <c r="L95" s="59"/>
      <c r="M95" s="59"/>
      <c r="N95" s="59"/>
      <c r="O95" s="59"/>
      <c r="P95" s="59"/>
      <c r="Q95" s="59"/>
      <c r="R95" s="59"/>
      <c r="S95" s="59"/>
    </row>
    <row r="96" spans="2:19" ht="14.4" customHeight="1">
      <c r="B96" s="59"/>
      <c r="C96" s="59"/>
      <c r="D96" s="59"/>
      <c r="E96" s="59"/>
      <c r="F96" s="59"/>
      <c r="G96" s="59"/>
      <c r="H96" s="59"/>
      <c r="I96" s="59"/>
      <c r="J96" s="59"/>
      <c r="K96" s="59"/>
      <c r="L96" s="59"/>
      <c r="M96" s="59"/>
      <c r="N96" s="59"/>
      <c r="O96" s="59"/>
      <c r="P96" s="59"/>
      <c r="Q96" s="59"/>
      <c r="R96" s="59"/>
      <c r="S96" s="59"/>
    </row>
    <row r="97" spans="2:19" ht="14.4" customHeight="1">
      <c r="B97" s="59"/>
      <c r="C97" s="59"/>
      <c r="D97" s="59"/>
      <c r="E97" s="59"/>
      <c r="F97" s="59"/>
      <c r="G97" s="59"/>
      <c r="H97" s="59"/>
      <c r="I97" s="59"/>
      <c r="J97" s="59"/>
      <c r="K97" s="59"/>
      <c r="L97" s="59"/>
      <c r="M97" s="59"/>
      <c r="N97" s="59"/>
      <c r="O97" s="59"/>
      <c r="P97" s="59"/>
      <c r="Q97" s="59"/>
      <c r="R97" s="59"/>
      <c r="S97" s="59"/>
    </row>
    <row r="98" spans="2:19" ht="14.4" customHeight="1"/>
    <row r="99" spans="2:19" ht="14.4" customHeight="1"/>
    <row r="100" spans="2:19" ht="14.4" customHeight="1"/>
    <row r="101" spans="2:19" ht="14.4" customHeight="1"/>
    <row r="102" spans="2:19" ht="14.4" customHeight="1"/>
    <row r="103" spans="2:19" ht="14.4" customHeight="1"/>
    <row r="104" spans="2:19" ht="14.4" customHeight="1"/>
    <row r="105" spans="2:19" ht="14.4" customHeight="1"/>
    <row r="106" spans="2:19" ht="14.4" customHeight="1"/>
    <row r="107" spans="2:19" ht="14.4" customHeight="1"/>
    <row r="108" spans="2:19" ht="14.4" customHeight="1"/>
    <row r="109" spans="2:19" ht="14.4" customHeight="1"/>
    <row r="110" spans="2:19" ht="14.4" customHeight="1"/>
    <row r="111" spans="2:19" ht="14.4" customHeight="1"/>
    <row r="112" spans="2:19" ht="14.4" customHeight="1"/>
    <row r="113" ht="14.4" customHeight="1"/>
    <row r="114" ht="14.4" customHeight="1"/>
    <row r="115" ht="14.4" customHeight="1"/>
    <row r="116" ht="14.4" customHeight="1"/>
    <row r="117" ht="14.4" customHeight="1"/>
    <row r="118" ht="14.4" customHeight="1"/>
    <row r="119" ht="14.4" customHeight="1"/>
    <row r="120" ht="14.4" customHeight="1"/>
    <row r="121" ht="14.4" customHeight="1"/>
    <row r="122" ht="14.4" customHeight="1"/>
    <row r="123" ht="14.4" customHeight="1"/>
    <row r="124" ht="14.4" customHeight="1"/>
    <row r="125" ht="14.4" customHeight="1"/>
    <row r="126" ht="14.4" customHeight="1"/>
    <row r="127" ht="14.4" customHeight="1"/>
    <row r="128" ht="14.4" customHeight="1"/>
    <row r="129" ht="14.4" customHeight="1"/>
    <row r="130" ht="14.4" customHeight="1"/>
    <row r="131" ht="14.4" customHeight="1"/>
    <row r="132" ht="14.4" customHeight="1"/>
    <row r="133" ht="14.4" customHeight="1"/>
    <row r="134" ht="14.4" customHeight="1"/>
    <row r="135" ht="14.4" customHeight="1"/>
    <row r="136" ht="14.4" customHeight="1"/>
    <row r="137" ht="14.4" customHeight="1"/>
    <row r="138" ht="14.4" customHeight="1"/>
    <row r="139" ht="14.4" customHeight="1"/>
    <row r="140" ht="14.4" customHeight="1"/>
    <row r="141" ht="14.4" customHeight="1"/>
    <row r="142" ht="14.4" customHeight="1"/>
    <row r="143" ht="14.4" customHeight="1"/>
    <row r="144" ht="14.4" customHeight="1"/>
    <row r="145" ht="14.4" customHeight="1"/>
    <row r="146" ht="14.4" customHeight="1"/>
    <row r="147" ht="14.4" customHeight="1"/>
    <row r="148" ht="14.4" customHeight="1"/>
    <row r="149" ht="14.4" customHeight="1"/>
    <row r="150" ht="14.4" customHeight="1"/>
    <row r="151" ht="14.4" customHeight="1"/>
    <row r="152" ht="14.4" customHeight="1"/>
    <row r="153" ht="14.4" customHeight="1"/>
    <row r="154" ht="14.4" customHeight="1"/>
    <row r="155" ht="14.4" customHeight="1"/>
    <row r="156" ht="14.4" customHeight="1"/>
    <row r="157" ht="14.4" customHeight="1"/>
  </sheetData>
  <mergeCells count="37">
    <mergeCell ref="B13:E13"/>
    <mergeCell ref="G13:P13"/>
    <mergeCell ref="B75:S75"/>
    <mergeCell ref="B76:S94"/>
    <mergeCell ref="H22:L22"/>
    <mergeCell ref="B49:G49"/>
    <mergeCell ref="H49:S49"/>
    <mergeCell ref="B23:G24"/>
    <mergeCell ref="B26:S26"/>
    <mergeCell ref="B27:S46"/>
    <mergeCell ref="B51:S74"/>
    <mergeCell ref="H23:S23"/>
    <mergeCell ref="H24:S24"/>
    <mergeCell ref="K15:M15"/>
    <mergeCell ref="N21:S21"/>
    <mergeCell ref="N22:S22"/>
    <mergeCell ref="K16:M16"/>
    <mergeCell ref="B50:S50"/>
    <mergeCell ref="B21:G22"/>
    <mergeCell ref="B20:G20"/>
    <mergeCell ref="B25:G25"/>
    <mergeCell ref="H20:S20"/>
    <mergeCell ref="H25:S25"/>
    <mergeCell ref="H21:L21"/>
    <mergeCell ref="B6:E6"/>
    <mergeCell ref="B9:E9"/>
    <mergeCell ref="B12:E12"/>
    <mergeCell ref="F6:P6"/>
    <mergeCell ref="F7:P7"/>
    <mergeCell ref="F12:P12"/>
    <mergeCell ref="F9:P9"/>
    <mergeCell ref="F8:P8"/>
    <mergeCell ref="B7:E8"/>
    <mergeCell ref="B10:E10"/>
    <mergeCell ref="F10:P10"/>
    <mergeCell ref="B11:E11"/>
    <mergeCell ref="F11:P11"/>
  </mergeCells>
  <phoneticPr fontId="2"/>
  <pageMargins left="0.7" right="0.7" top="0.75" bottom="0.75" header="0.3" footer="0.3"/>
  <pageSetup paperSize="9" scale="4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【使用不可】参照_産業分類!$C$3:$C$101</xm:f>
          </x14:formula1>
          <xm:sqref>F11:P11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B1:U40"/>
  <sheetViews>
    <sheetView view="pageBreakPreview" zoomScale="76" zoomScaleNormal="100" zoomScaleSheetLayoutView="100" workbookViewId="0">
      <selection activeCell="AD30" sqref="AD30"/>
    </sheetView>
  </sheetViews>
  <sheetFormatPr defaultColWidth="8.69921875" defaultRowHeight="16.2"/>
  <cols>
    <col min="1" max="1" width="2.5" style="21" customWidth="1"/>
    <col min="2" max="20" width="4.09765625" style="21" customWidth="1"/>
    <col min="21" max="55" width="4.5" style="21" customWidth="1"/>
    <col min="56" max="16384" width="8.69921875" style="21"/>
  </cols>
  <sheetData>
    <row r="1" spans="2:21" ht="14.4" customHeight="1">
      <c r="B1" s="21" t="s">
        <v>44</v>
      </c>
    </row>
    <row r="2" spans="2:21" ht="14.4" customHeight="1"/>
    <row r="3" spans="2:21" ht="14.4" customHeight="1">
      <c r="B3" s="21" t="s">
        <v>58</v>
      </c>
      <c r="C3" s="25"/>
      <c r="D3" s="25"/>
      <c r="E3" s="25"/>
      <c r="F3" s="25"/>
      <c r="G3" s="25"/>
      <c r="H3" s="25"/>
      <c r="I3" s="25"/>
      <c r="J3" s="25"/>
      <c r="K3" s="25"/>
      <c r="L3" s="25"/>
      <c r="M3" s="25"/>
      <c r="N3" s="25"/>
      <c r="O3" s="25"/>
      <c r="P3" s="25"/>
      <c r="Q3" s="25"/>
      <c r="R3" s="25"/>
      <c r="S3" s="25"/>
    </row>
    <row r="4" spans="2:21" ht="18" customHeight="1">
      <c r="B4" s="201" t="s">
        <v>59</v>
      </c>
      <c r="C4" s="202"/>
      <c r="D4" s="202"/>
      <c r="E4" s="202"/>
      <c r="F4" s="203"/>
      <c r="G4" s="29" t="s">
        <v>71</v>
      </c>
      <c r="H4" s="30"/>
      <c r="I4" s="30"/>
      <c r="J4" s="30"/>
      <c r="K4" s="30"/>
      <c r="L4" s="30"/>
      <c r="M4" s="30"/>
      <c r="N4" s="30"/>
      <c r="O4" s="30"/>
      <c r="P4" s="30"/>
      <c r="Q4" s="30"/>
      <c r="R4" s="30"/>
      <c r="S4" s="31"/>
    </row>
    <row r="5" spans="2:21" ht="18" customHeight="1">
      <c r="B5" s="204"/>
      <c r="C5" s="205"/>
      <c r="D5" s="205"/>
      <c r="E5" s="205"/>
      <c r="F5" s="206"/>
      <c r="G5" s="28" t="s">
        <v>72</v>
      </c>
      <c r="H5" s="28" t="s">
        <v>60</v>
      </c>
      <c r="I5" s="28" t="s">
        <v>61</v>
      </c>
      <c r="J5" s="28" t="s">
        <v>62</v>
      </c>
      <c r="K5" s="28" t="s">
        <v>63</v>
      </c>
      <c r="L5" s="28" t="s">
        <v>64</v>
      </c>
      <c r="M5" s="28" t="s">
        <v>65</v>
      </c>
      <c r="N5" s="28" t="s">
        <v>66</v>
      </c>
      <c r="O5" s="28" t="s">
        <v>67</v>
      </c>
      <c r="P5" s="28" t="s">
        <v>68</v>
      </c>
      <c r="Q5" s="28" t="s">
        <v>69</v>
      </c>
      <c r="R5" s="28" t="s">
        <v>70</v>
      </c>
      <c r="S5" s="44"/>
    </row>
    <row r="6" spans="2:21" ht="21.6" customHeight="1">
      <c r="B6" s="181" t="s">
        <v>99</v>
      </c>
      <c r="C6" s="182"/>
      <c r="D6" s="182"/>
      <c r="E6" s="182"/>
      <c r="F6" s="207"/>
      <c r="G6" s="43"/>
      <c r="H6" s="32" t="s">
        <v>388</v>
      </c>
      <c r="I6" s="32"/>
      <c r="J6" s="32"/>
      <c r="K6" s="32"/>
      <c r="L6" s="32"/>
      <c r="M6" s="32"/>
      <c r="N6" s="32"/>
      <c r="O6" s="32"/>
      <c r="P6" s="32"/>
      <c r="Q6" s="32"/>
      <c r="R6" s="32"/>
      <c r="S6" s="45"/>
      <c r="U6" s="27" t="s">
        <v>91</v>
      </c>
    </row>
    <row r="7" spans="2:21" ht="21.6" customHeight="1">
      <c r="B7" s="181" t="s">
        <v>92</v>
      </c>
      <c r="C7" s="182"/>
      <c r="D7" s="182"/>
      <c r="E7" s="182"/>
      <c r="F7" s="182"/>
      <c r="G7" s="43"/>
      <c r="H7" s="32"/>
      <c r="I7" s="32" t="s">
        <v>388</v>
      </c>
      <c r="J7" s="32"/>
      <c r="K7" s="32"/>
      <c r="L7" s="32"/>
      <c r="M7" s="32"/>
      <c r="N7" s="32"/>
      <c r="O7" s="32"/>
      <c r="P7" s="32"/>
      <c r="Q7" s="32"/>
      <c r="R7" s="32"/>
      <c r="S7" s="45"/>
      <c r="U7" s="27" t="s">
        <v>91</v>
      </c>
    </row>
    <row r="8" spans="2:21" ht="21.6" customHeight="1">
      <c r="B8" s="181" t="s">
        <v>387</v>
      </c>
      <c r="C8" s="182"/>
      <c r="D8" s="182"/>
      <c r="E8" s="182"/>
      <c r="F8" s="182"/>
      <c r="G8" s="43"/>
      <c r="H8" s="32"/>
      <c r="I8" s="32"/>
      <c r="J8" s="32"/>
      <c r="K8" s="32" t="s">
        <v>388</v>
      </c>
      <c r="L8" s="32"/>
      <c r="M8" s="32"/>
      <c r="N8" s="32"/>
      <c r="O8" s="32"/>
      <c r="P8" s="32"/>
      <c r="Q8" s="32"/>
      <c r="R8" s="32"/>
      <c r="S8" s="45"/>
      <c r="U8" s="27" t="s">
        <v>91</v>
      </c>
    </row>
    <row r="9" spans="2:21" ht="21.6" customHeight="1">
      <c r="B9" s="181" t="s">
        <v>93</v>
      </c>
      <c r="C9" s="182"/>
      <c r="D9" s="182"/>
      <c r="E9" s="182"/>
      <c r="F9" s="182"/>
      <c r="G9" s="43"/>
      <c r="H9" s="32"/>
      <c r="I9" s="32"/>
      <c r="J9" s="32"/>
      <c r="K9" s="32"/>
      <c r="L9" s="32"/>
      <c r="M9" s="32" t="s">
        <v>388</v>
      </c>
      <c r="N9" s="32"/>
      <c r="O9" s="32"/>
      <c r="P9" s="32"/>
      <c r="Q9" s="32"/>
      <c r="R9" s="32"/>
      <c r="S9" s="45"/>
      <c r="U9" s="27" t="s">
        <v>91</v>
      </c>
    </row>
    <row r="10" spans="2:21" ht="21.6" customHeight="1">
      <c r="B10" s="181" t="s">
        <v>94</v>
      </c>
      <c r="C10" s="182"/>
      <c r="D10" s="182"/>
      <c r="E10" s="182"/>
      <c r="F10" s="182"/>
      <c r="G10" s="43"/>
      <c r="H10" s="32"/>
      <c r="I10" s="32"/>
      <c r="J10" s="32"/>
      <c r="K10" s="32"/>
      <c r="L10" s="32"/>
      <c r="M10" s="32" t="s">
        <v>388</v>
      </c>
      <c r="N10" s="32"/>
      <c r="O10" s="32"/>
      <c r="P10" s="32"/>
      <c r="Q10" s="32"/>
      <c r="R10" s="32"/>
      <c r="S10" s="45"/>
      <c r="U10" s="27" t="s">
        <v>91</v>
      </c>
    </row>
    <row r="11" spans="2:21" ht="21.6" customHeight="1">
      <c r="B11" s="181" t="s">
        <v>334</v>
      </c>
      <c r="C11" s="182"/>
      <c r="D11" s="182"/>
      <c r="E11" s="182"/>
      <c r="F11" s="182"/>
      <c r="G11" s="43"/>
      <c r="H11" s="32"/>
      <c r="I11" s="32"/>
      <c r="J11" s="32"/>
      <c r="K11" s="32"/>
      <c r="L11" s="32"/>
      <c r="M11" s="32"/>
      <c r="N11" s="32"/>
      <c r="O11" s="32" t="s">
        <v>388</v>
      </c>
      <c r="P11" s="32"/>
      <c r="Q11" s="32"/>
      <c r="R11" s="32"/>
      <c r="S11" s="45"/>
      <c r="U11" s="27" t="s">
        <v>91</v>
      </c>
    </row>
    <row r="12" spans="2:21" ht="21.6" customHeight="1">
      <c r="B12" s="181" t="s">
        <v>95</v>
      </c>
      <c r="C12" s="182"/>
      <c r="D12" s="182"/>
      <c r="E12" s="182"/>
      <c r="F12" s="182"/>
      <c r="G12" s="43"/>
      <c r="H12" s="32"/>
      <c r="I12" s="32"/>
      <c r="J12" s="32"/>
      <c r="K12" s="32"/>
      <c r="L12" s="32"/>
      <c r="M12" s="32"/>
      <c r="N12" s="32"/>
      <c r="O12" s="32"/>
      <c r="P12" s="32" t="s">
        <v>388</v>
      </c>
      <c r="Q12" s="32"/>
      <c r="R12" s="32"/>
      <c r="S12" s="45"/>
      <c r="U12" s="27" t="s">
        <v>91</v>
      </c>
    </row>
    <row r="13" spans="2:21" ht="21.6" customHeight="1">
      <c r="B13" s="181"/>
      <c r="C13" s="182"/>
      <c r="D13" s="182"/>
      <c r="E13" s="182"/>
      <c r="F13" s="182"/>
      <c r="G13" s="43"/>
      <c r="H13" s="32"/>
      <c r="I13" s="32"/>
      <c r="J13" s="32"/>
      <c r="K13" s="32"/>
      <c r="L13" s="32"/>
      <c r="M13" s="32"/>
      <c r="N13" s="32"/>
      <c r="O13" s="32"/>
      <c r="P13" s="32"/>
      <c r="Q13" s="32"/>
      <c r="R13" s="32"/>
      <c r="S13" s="45"/>
      <c r="U13" s="27" t="s">
        <v>91</v>
      </c>
    </row>
    <row r="14" spans="2:21" ht="14.4" customHeight="1">
      <c r="B14" s="47" t="s">
        <v>335</v>
      </c>
    </row>
    <row r="15" spans="2:21" ht="14.4" customHeight="1">
      <c r="B15" s="46" t="s">
        <v>336</v>
      </c>
    </row>
    <row r="16" spans="2:21" ht="14.4" customHeight="1"/>
    <row r="17" spans="2:21" ht="14.4" customHeight="1"/>
    <row r="18" spans="2:21" ht="14.4" customHeight="1">
      <c r="B18" s="21" t="s">
        <v>73</v>
      </c>
      <c r="K18" s="23"/>
      <c r="L18" s="23"/>
      <c r="M18" s="23"/>
      <c r="N18" s="24"/>
      <c r="O18" s="24"/>
      <c r="P18" s="24"/>
      <c r="Q18" s="24"/>
      <c r="R18" s="24"/>
      <c r="S18" s="24"/>
      <c r="T18" s="24"/>
    </row>
    <row r="19" spans="2:21" ht="14.4" customHeight="1">
      <c r="B19" s="21" t="s">
        <v>74</v>
      </c>
      <c r="S19" s="22" t="s">
        <v>84</v>
      </c>
    </row>
    <row r="20" spans="2:21" ht="19.95" customHeight="1" thickBot="1">
      <c r="C20" s="197" t="s">
        <v>76</v>
      </c>
      <c r="D20" s="197"/>
      <c r="E20" s="197"/>
      <c r="F20" s="197"/>
      <c r="G20" s="197"/>
      <c r="H20" s="197"/>
      <c r="I20" s="197" t="s">
        <v>81</v>
      </c>
      <c r="J20" s="197"/>
      <c r="K20" s="197"/>
      <c r="L20" s="197"/>
      <c r="M20" s="197"/>
      <c r="N20" s="197"/>
      <c r="O20" s="197" t="s">
        <v>82</v>
      </c>
      <c r="P20" s="197"/>
      <c r="Q20" s="197"/>
      <c r="R20" s="197"/>
      <c r="S20" s="197"/>
    </row>
    <row r="21" spans="2:21" ht="19.95" customHeight="1" thickTop="1">
      <c r="C21" s="183" t="s">
        <v>77</v>
      </c>
      <c r="D21" s="183"/>
      <c r="E21" s="183"/>
      <c r="F21" s="183"/>
      <c r="G21" s="183"/>
      <c r="H21" s="183"/>
      <c r="I21" s="209">
        <f>I25-I23</f>
        <v>1123000</v>
      </c>
      <c r="J21" s="209"/>
      <c r="K21" s="209"/>
      <c r="L21" s="209"/>
      <c r="M21" s="209"/>
      <c r="N21" s="209"/>
      <c r="O21" s="213"/>
      <c r="P21" s="213"/>
      <c r="Q21" s="213"/>
      <c r="R21" s="213"/>
      <c r="S21" s="213"/>
      <c r="U21" s="33" t="s">
        <v>347</v>
      </c>
    </row>
    <row r="22" spans="2:21" ht="19.95" customHeight="1">
      <c r="C22" s="184" t="s">
        <v>78</v>
      </c>
      <c r="D22" s="184"/>
      <c r="E22" s="184"/>
      <c r="F22" s="184"/>
      <c r="G22" s="184"/>
      <c r="H22" s="184"/>
      <c r="I22" s="210"/>
      <c r="J22" s="210"/>
      <c r="K22" s="210"/>
      <c r="L22" s="210"/>
      <c r="M22" s="210"/>
      <c r="N22" s="210"/>
      <c r="O22" s="214"/>
      <c r="P22" s="214"/>
      <c r="Q22" s="214"/>
      <c r="R22" s="214"/>
      <c r="S22" s="214"/>
    </row>
    <row r="23" spans="2:21" ht="19.95" customHeight="1">
      <c r="C23" s="185" t="s">
        <v>407</v>
      </c>
      <c r="D23" s="185"/>
      <c r="E23" s="185"/>
      <c r="F23" s="185"/>
      <c r="G23" s="185"/>
      <c r="H23" s="185"/>
      <c r="I23" s="210">
        <f>O37</f>
        <v>593000</v>
      </c>
      <c r="J23" s="210"/>
      <c r="K23" s="210"/>
      <c r="L23" s="210"/>
      <c r="M23" s="210"/>
      <c r="N23" s="210"/>
      <c r="O23" s="215" t="s">
        <v>83</v>
      </c>
      <c r="P23" s="215"/>
      <c r="Q23" s="215"/>
      <c r="R23" s="215"/>
      <c r="S23" s="215"/>
      <c r="U23" s="33" t="s">
        <v>346</v>
      </c>
    </row>
    <row r="24" spans="2:21" ht="19.95" customHeight="1" thickBot="1">
      <c r="C24" s="186" t="s">
        <v>79</v>
      </c>
      <c r="D24" s="186"/>
      <c r="E24" s="186"/>
      <c r="F24" s="186"/>
      <c r="G24" s="186"/>
      <c r="H24" s="186"/>
      <c r="I24" s="211"/>
      <c r="J24" s="211"/>
      <c r="K24" s="211"/>
      <c r="L24" s="211"/>
      <c r="M24" s="211"/>
      <c r="N24" s="211"/>
      <c r="O24" s="216"/>
      <c r="P24" s="216"/>
      <c r="Q24" s="216"/>
      <c r="R24" s="216"/>
      <c r="S24" s="216"/>
    </row>
    <row r="25" spans="2:21" ht="19.95" customHeight="1" thickTop="1">
      <c r="C25" s="187" t="s">
        <v>80</v>
      </c>
      <c r="D25" s="187"/>
      <c r="E25" s="187"/>
      <c r="F25" s="187"/>
      <c r="G25" s="187"/>
      <c r="H25" s="187"/>
      <c r="I25" s="212">
        <f>G37</f>
        <v>1716000</v>
      </c>
      <c r="J25" s="212"/>
      <c r="K25" s="212"/>
      <c r="L25" s="212"/>
      <c r="M25" s="212"/>
      <c r="N25" s="212"/>
      <c r="O25" s="208"/>
      <c r="P25" s="208"/>
      <c r="Q25" s="208"/>
      <c r="R25" s="208"/>
      <c r="S25" s="208"/>
      <c r="U25" s="33" t="s">
        <v>346</v>
      </c>
    </row>
    <row r="26" spans="2:21" ht="14.4" customHeight="1">
      <c r="C26" s="67" t="s">
        <v>410</v>
      </c>
    </row>
    <row r="27" spans="2:21" ht="14.4" customHeight="1">
      <c r="C27" s="67" t="s">
        <v>412</v>
      </c>
    </row>
    <row r="28" spans="2:21" ht="14.4" customHeight="1"/>
    <row r="29" spans="2:21" ht="14.4" customHeight="1">
      <c r="B29" s="21" t="s">
        <v>75</v>
      </c>
      <c r="S29" s="22" t="s">
        <v>84</v>
      </c>
    </row>
    <row r="30" spans="2:21" ht="16.2" customHeight="1">
      <c r="C30" s="193" t="s">
        <v>89</v>
      </c>
      <c r="D30" s="189"/>
      <c r="E30" s="189"/>
      <c r="F30" s="190"/>
      <c r="G30" s="188" t="s">
        <v>411</v>
      </c>
      <c r="H30" s="189"/>
      <c r="I30" s="189"/>
      <c r="J30" s="190"/>
      <c r="K30" s="188" t="s">
        <v>413</v>
      </c>
      <c r="L30" s="189"/>
      <c r="M30" s="189"/>
      <c r="N30" s="190"/>
      <c r="O30" s="188" t="s">
        <v>414</v>
      </c>
      <c r="P30" s="189"/>
      <c r="Q30" s="189"/>
      <c r="R30" s="190"/>
    </row>
    <row r="31" spans="2:21">
      <c r="C31" s="191"/>
      <c r="D31" s="79"/>
      <c r="E31" s="79"/>
      <c r="F31" s="192"/>
      <c r="G31" s="191"/>
      <c r="H31" s="79"/>
      <c r="I31" s="79"/>
      <c r="J31" s="192"/>
      <c r="K31" s="191"/>
      <c r="L31" s="79"/>
      <c r="M31" s="79"/>
      <c r="N31" s="192"/>
      <c r="O31" s="191"/>
      <c r="P31" s="79"/>
      <c r="Q31" s="79"/>
      <c r="R31" s="192"/>
    </row>
    <row r="32" spans="2:21">
      <c r="C32" s="172"/>
      <c r="D32" s="173"/>
      <c r="E32" s="173"/>
      <c r="F32" s="174"/>
      <c r="G32" s="194" t="s">
        <v>391</v>
      </c>
      <c r="H32" s="195"/>
      <c r="I32" s="195"/>
      <c r="J32" s="196"/>
      <c r="K32" s="194" t="s">
        <v>392</v>
      </c>
      <c r="L32" s="195"/>
      <c r="M32" s="195"/>
      <c r="N32" s="196"/>
      <c r="O32" s="198" t="s">
        <v>104</v>
      </c>
      <c r="P32" s="199"/>
      <c r="Q32" s="199"/>
      <c r="R32" s="200"/>
    </row>
    <row r="33" spans="3:21">
      <c r="C33" s="169" t="s">
        <v>12</v>
      </c>
      <c r="D33" s="170"/>
      <c r="E33" s="170"/>
      <c r="F33" s="171"/>
      <c r="G33" s="175">
        <f>'別紙（支出内訳書）'!J20</f>
        <v>1232000</v>
      </c>
      <c r="H33" s="176"/>
      <c r="I33" s="176"/>
      <c r="J33" s="177"/>
      <c r="K33" s="175">
        <f>'別紙（支出内訳書）'!K20</f>
        <v>1120000</v>
      </c>
      <c r="L33" s="176"/>
      <c r="M33" s="176"/>
      <c r="N33" s="177"/>
      <c r="O33" s="175">
        <f>'別紙（支出内訳書）'!K26</f>
        <v>373000</v>
      </c>
      <c r="P33" s="176"/>
      <c r="Q33" s="176"/>
      <c r="R33" s="177"/>
    </row>
    <row r="34" spans="3:21">
      <c r="C34" s="172" t="s">
        <v>408</v>
      </c>
      <c r="D34" s="173"/>
      <c r="E34" s="173"/>
      <c r="F34" s="174"/>
      <c r="G34" s="178"/>
      <c r="H34" s="179"/>
      <c r="I34" s="179"/>
      <c r="J34" s="180"/>
      <c r="K34" s="178"/>
      <c r="L34" s="179"/>
      <c r="M34" s="179"/>
      <c r="N34" s="180"/>
      <c r="O34" s="178"/>
      <c r="P34" s="179"/>
      <c r="Q34" s="179"/>
      <c r="R34" s="180"/>
    </row>
    <row r="35" spans="3:21">
      <c r="C35" s="169" t="s">
        <v>11</v>
      </c>
      <c r="D35" s="170"/>
      <c r="E35" s="170"/>
      <c r="F35" s="171"/>
      <c r="G35" s="175">
        <f>'別紙（支出内訳書）'!J23</f>
        <v>484000</v>
      </c>
      <c r="H35" s="176"/>
      <c r="I35" s="176"/>
      <c r="J35" s="177"/>
      <c r="K35" s="175">
        <f>'別紙（支出内訳書）'!K23</f>
        <v>440000</v>
      </c>
      <c r="L35" s="176"/>
      <c r="M35" s="176"/>
      <c r="N35" s="177"/>
      <c r="O35" s="175">
        <f>'別紙（支出内訳書）'!K27</f>
        <v>220000</v>
      </c>
      <c r="P35" s="176"/>
      <c r="Q35" s="176"/>
      <c r="R35" s="177"/>
      <c r="U35" s="33" t="s">
        <v>97</v>
      </c>
    </row>
    <row r="36" spans="3:21">
      <c r="C36" s="172" t="s">
        <v>409</v>
      </c>
      <c r="D36" s="173"/>
      <c r="E36" s="173"/>
      <c r="F36" s="174"/>
      <c r="G36" s="178"/>
      <c r="H36" s="179"/>
      <c r="I36" s="179"/>
      <c r="J36" s="180"/>
      <c r="K36" s="178"/>
      <c r="L36" s="179"/>
      <c r="M36" s="179"/>
      <c r="N36" s="180"/>
      <c r="O36" s="178"/>
      <c r="P36" s="179"/>
      <c r="Q36" s="179"/>
      <c r="R36" s="180"/>
    </row>
    <row r="37" spans="3:21">
      <c r="C37" s="223" t="s">
        <v>90</v>
      </c>
      <c r="D37" s="224"/>
      <c r="E37" s="224"/>
      <c r="F37" s="225"/>
      <c r="G37" s="217">
        <f>SUM(G33:J36)</f>
        <v>1716000</v>
      </c>
      <c r="H37" s="218"/>
      <c r="I37" s="218"/>
      <c r="J37" s="219"/>
      <c r="K37" s="217">
        <f>SUM(K33:N36)</f>
        <v>1560000</v>
      </c>
      <c r="L37" s="218"/>
      <c r="M37" s="218"/>
      <c r="N37" s="219"/>
      <c r="O37" s="217">
        <f>SUM(O33:R36)</f>
        <v>593000</v>
      </c>
      <c r="P37" s="218"/>
      <c r="Q37" s="218"/>
      <c r="R37" s="219"/>
    </row>
    <row r="38" spans="3:21">
      <c r="C38" s="226"/>
      <c r="D38" s="227"/>
      <c r="E38" s="227"/>
      <c r="F38" s="228"/>
      <c r="G38" s="220"/>
      <c r="H38" s="221"/>
      <c r="I38" s="221"/>
      <c r="J38" s="222"/>
      <c r="K38" s="220"/>
      <c r="L38" s="221"/>
      <c r="M38" s="221"/>
      <c r="N38" s="222"/>
      <c r="O38" s="220"/>
      <c r="P38" s="221"/>
      <c r="Q38" s="221"/>
      <c r="R38" s="222"/>
    </row>
    <row r="39" spans="3:21">
      <c r="C39" s="68" t="s">
        <v>405</v>
      </c>
    </row>
    <row r="40" spans="3:21">
      <c r="C40" s="57" t="s">
        <v>406</v>
      </c>
    </row>
  </sheetData>
  <mergeCells count="48">
    <mergeCell ref="O35:R36"/>
    <mergeCell ref="O37:R38"/>
    <mergeCell ref="C37:F38"/>
    <mergeCell ref="G37:J38"/>
    <mergeCell ref="K37:N38"/>
    <mergeCell ref="K35:N36"/>
    <mergeCell ref="G35:J36"/>
    <mergeCell ref="O25:S25"/>
    <mergeCell ref="I20:N20"/>
    <mergeCell ref="I21:N21"/>
    <mergeCell ref="I22:N22"/>
    <mergeCell ref="I23:N23"/>
    <mergeCell ref="I24:N24"/>
    <mergeCell ref="I25:N25"/>
    <mergeCell ref="O20:S20"/>
    <mergeCell ref="O21:S21"/>
    <mergeCell ref="O22:S22"/>
    <mergeCell ref="O23:S23"/>
    <mergeCell ref="O24:S24"/>
    <mergeCell ref="B4:F5"/>
    <mergeCell ref="B7:F7"/>
    <mergeCell ref="B10:F10"/>
    <mergeCell ref="B11:F11"/>
    <mergeCell ref="B12:F12"/>
    <mergeCell ref="B6:F6"/>
    <mergeCell ref="B9:F9"/>
    <mergeCell ref="B8:F8"/>
    <mergeCell ref="K33:N34"/>
    <mergeCell ref="O33:R34"/>
    <mergeCell ref="B13:F13"/>
    <mergeCell ref="C21:H21"/>
    <mergeCell ref="C22:H22"/>
    <mergeCell ref="C23:H23"/>
    <mergeCell ref="C24:H24"/>
    <mergeCell ref="C25:H25"/>
    <mergeCell ref="G30:J31"/>
    <mergeCell ref="K30:N31"/>
    <mergeCell ref="C30:F32"/>
    <mergeCell ref="G32:J32"/>
    <mergeCell ref="K32:N32"/>
    <mergeCell ref="C20:H20"/>
    <mergeCell ref="O30:R31"/>
    <mergeCell ref="O32:R32"/>
    <mergeCell ref="C33:F33"/>
    <mergeCell ref="C35:F35"/>
    <mergeCell ref="C34:F34"/>
    <mergeCell ref="C36:F36"/>
    <mergeCell ref="G33:J34"/>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B1:S31"/>
  <sheetViews>
    <sheetView view="pageBreakPreview" zoomScale="66" zoomScaleNormal="100" zoomScaleSheetLayoutView="100" workbookViewId="0">
      <selection activeCell="I15" sqref="I15"/>
    </sheetView>
  </sheetViews>
  <sheetFormatPr defaultRowHeight="18"/>
  <cols>
    <col min="1" max="1" width="2.69921875" customWidth="1"/>
    <col min="2" max="2" width="20.19921875" customWidth="1"/>
    <col min="3" max="3" width="6.69921875" bestFit="1" customWidth="1"/>
    <col min="4" max="4" width="23.8984375" customWidth="1"/>
    <col min="5" max="5" width="46.19921875" customWidth="1"/>
    <col min="6" max="6" width="17.5" customWidth="1"/>
    <col min="7" max="8" width="5.69921875" customWidth="1"/>
    <col min="9" max="11" width="15.69921875" customWidth="1"/>
    <col min="12" max="12" width="13.8984375" customWidth="1"/>
    <col min="13" max="66" width="4.19921875" customWidth="1"/>
  </cols>
  <sheetData>
    <row r="1" spans="2:12">
      <c r="E1" s="48" t="s">
        <v>348</v>
      </c>
    </row>
    <row r="2" spans="2:12">
      <c r="E2" s="48" t="s">
        <v>349</v>
      </c>
    </row>
    <row r="3" spans="2:12">
      <c r="B3" t="s">
        <v>0</v>
      </c>
    </row>
    <row r="4" spans="2:12" ht="8.4" customHeight="1"/>
    <row r="5" spans="2:12">
      <c r="G5" s="1" t="s">
        <v>5</v>
      </c>
      <c r="H5" s="1"/>
      <c r="I5" s="1" t="s">
        <v>6</v>
      </c>
      <c r="J5" s="1" t="s">
        <v>7</v>
      </c>
      <c r="K5" s="1" t="s">
        <v>8</v>
      </c>
    </row>
    <row r="6" spans="2:12" ht="54">
      <c r="B6" s="232" t="s">
        <v>89</v>
      </c>
      <c r="C6" s="234" t="s">
        <v>393</v>
      </c>
      <c r="D6" s="234" t="s">
        <v>337</v>
      </c>
      <c r="E6" s="230" t="s">
        <v>1</v>
      </c>
      <c r="F6" s="230" t="s">
        <v>2</v>
      </c>
      <c r="G6" s="230" t="s">
        <v>4</v>
      </c>
      <c r="H6" s="230" t="s">
        <v>3</v>
      </c>
      <c r="I6" s="69" t="s">
        <v>394</v>
      </c>
      <c r="J6" s="69" t="s">
        <v>415</v>
      </c>
      <c r="K6" s="70" t="s">
        <v>416</v>
      </c>
      <c r="L6" s="11" t="s">
        <v>16</v>
      </c>
    </row>
    <row r="7" spans="2:12">
      <c r="B7" s="233"/>
      <c r="C7" s="231"/>
      <c r="D7" s="231"/>
      <c r="E7" s="231"/>
      <c r="F7" s="231"/>
      <c r="G7" s="231"/>
      <c r="H7" s="231"/>
      <c r="I7" s="71"/>
      <c r="J7" s="71" t="s">
        <v>10</v>
      </c>
      <c r="K7" s="72" t="s">
        <v>9</v>
      </c>
      <c r="L7" s="12"/>
    </row>
    <row r="8" spans="2:12">
      <c r="B8" s="4"/>
      <c r="C8" s="10"/>
      <c r="D8" s="10" t="s">
        <v>350</v>
      </c>
      <c r="E8" s="237" t="s">
        <v>15</v>
      </c>
      <c r="F8" s="238"/>
      <c r="G8" s="238"/>
      <c r="H8" s="238"/>
      <c r="I8" s="239"/>
      <c r="J8" s="17" t="s">
        <v>14</v>
      </c>
      <c r="K8" s="18" t="s">
        <v>14</v>
      </c>
      <c r="L8" s="3"/>
    </row>
    <row r="9" spans="2:12">
      <c r="B9" s="229" t="s">
        <v>12</v>
      </c>
      <c r="C9" s="235" t="s">
        <v>102</v>
      </c>
      <c r="D9" s="41" t="s">
        <v>340</v>
      </c>
      <c r="E9" s="36" t="s">
        <v>378</v>
      </c>
      <c r="F9" s="2" t="s">
        <v>377</v>
      </c>
      <c r="G9" s="2">
        <v>1</v>
      </c>
      <c r="H9" s="2" t="s">
        <v>372</v>
      </c>
      <c r="I9" s="5">
        <v>300000</v>
      </c>
      <c r="J9" s="14">
        <f>ROUNDDOWN((G9*I9)*1.1,0)</f>
        <v>330000</v>
      </c>
      <c r="K9" s="5">
        <f>G9*I9</f>
        <v>300000</v>
      </c>
      <c r="L9" s="2" t="s">
        <v>373</v>
      </c>
    </row>
    <row r="10" spans="2:12">
      <c r="B10" s="229"/>
      <c r="C10" s="236"/>
      <c r="D10" s="41" t="s">
        <v>340</v>
      </c>
      <c r="E10" s="36" t="s">
        <v>376</v>
      </c>
      <c r="F10" s="2" t="s">
        <v>374</v>
      </c>
      <c r="G10" s="2">
        <v>1</v>
      </c>
      <c r="H10" s="2" t="s">
        <v>368</v>
      </c>
      <c r="I10" s="5">
        <v>120000</v>
      </c>
      <c r="J10" s="14">
        <f>ROUNDDOWN((G10*I10)*1.1,0)</f>
        <v>132000</v>
      </c>
      <c r="K10" s="5">
        <f>G10*I10</f>
        <v>120000</v>
      </c>
      <c r="L10" s="2" t="s">
        <v>375</v>
      </c>
    </row>
    <row r="11" spans="2:12">
      <c r="B11" s="229"/>
      <c r="C11" s="236"/>
      <c r="D11" s="41" t="s">
        <v>340</v>
      </c>
      <c r="E11" s="36" t="s">
        <v>384</v>
      </c>
      <c r="F11" s="2"/>
      <c r="G11" s="2">
        <v>1</v>
      </c>
      <c r="H11" s="2" t="s">
        <v>368</v>
      </c>
      <c r="I11" s="5">
        <v>100000</v>
      </c>
      <c r="J11" s="14">
        <f>ROUNDDOWN((G11*I11)*1.1,0)</f>
        <v>110000</v>
      </c>
      <c r="K11" s="5">
        <f>G11*I11</f>
        <v>100000</v>
      </c>
      <c r="L11" s="2"/>
    </row>
    <row r="12" spans="2:12">
      <c r="B12" s="229"/>
      <c r="C12" s="236"/>
      <c r="D12" s="41" t="s">
        <v>341</v>
      </c>
      <c r="E12" s="36" t="s">
        <v>379</v>
      </c>
      <c r="F12" s="2" t="s">
        <v>367</v>
      </c>
      <c r="G12" s="2">
        <v>5</v>
      </c>
      <c r="H12" s="2" t="s">
        <v>370</v>
      </c>
      <c r="I12" s="5">
        <v>100000</v>
      </c>
      <c r="J12" s="14">
        <f>ROUNDDOWN((G12*I12)*1.1,0)</f>
        <v>550000</v>
      </c>
      <c r="K12" s="5">
        <f>G12*I12</f>
        <v>500000</v>
      </c>
      <c r="L12" s="2" t="s">
        <v>369</v>
      </c>
    </row>
    <row r="13" spans="2:12">
      <c r="B13" s="229"/>
      <c r="C13" s="236"/>
      <c r="D13" s="41" t="s">
        <v>341</v>
      </c>
      <c r="E13" s="36" t="s">
        <v>380</v>
      </c>
      <c r="F13" s="2" t="s">
        <v>371</v>
      </c>
      <c r="G13" s="2">
        <v>5</v>
      </c>
      <c r="H13" s="2" t="s">
        <v>370</v>
      </c>
      <c r="I13" s="5">
        <v>20000</v>
      </c>
      <c r="J13" s="14">
        <f>ROUNDDOWN((G13*I13)*1.1,0)</f>
        <v>110000</v>
      </c>
      <c r="K13" s="5">
        <f>G13*I13</f>
        <v>100000</v>
      </c>
      <c r="L13" s="2" t="s">
        <v>369</v>
      </c>
    </row>
    <row r="14" spans="2:12">
      <c r="B14" s="229"/>
      <c r="C14" s="236"/>
      <c r="D14" s="41"/>
      <c r="E14" s="36"/>
      <c r="F14" s="2"/>
      <c r="G14" s="2"/>
      <c r="H14" s="2"/>
      <c r="I14" s="5">
        <v>0</v>
      </c>
      <c r="J14" s="14">
        <f t="shared" ref="J14:J16" si="0">ROUNDDOWN((G14*I14)*1.1,0)</f>
        <v>0</v>
      </c>
      <c r="K14" s="5">
        <f t="shared" ref="K14:K16" si="1">G14*I14</f>
        <v>0</v>
      </c>
      <c r="L14" s="2"/>
    </row>
    <row r="15" spans="2:12">
      <c r="B15" s="229"/>
      <c r="C15" s="236"/>
      <c r="D15" s="41"/>
      <c r="E15" s="36"/>
      <c r="F15" s="2"/>
      <c r="G15" s="2"/>
      <c r="H15" s="2"/>
      <c r="I15" s="5">
        <v>0</v>
      </c>
      <c r="J15" s="14">
        <f t="shared" si="0"/>
        <v>0</v>
      </c>
      <c r="K15" s="5">
        <f t="shared" si="1"/>
        <v>0</v>
      </c>
      <c r="L15" s="2"/>
    </row>
    <row r="16" spans="2:12">
      <c r="B16" s="229"/>
      <c r="C16" s="236"/>
      <c r="D16" s="41"/>
      <c r="E16" s="36"/>
      <c r="F16" s="2"/>
      <c r="G16" s="2"/>
      <c r="H16" s="2"/>
      <c r="I16" s="5">
        <v>0</v>
      </c>
      <c r="J16" s="14">
        <f t="shared" si="0"/>
        <v>0</v>
      </c>
      <c r="K16" s="5">
        <f t="shared" si="1"/>
        <v>0</v>
      </c>
      <c r="L16" s="2"/>
    </row>
    <row r="17" spans="2:19">
      <c r="B17" s="229"/>
      <c r="C17" s="236"/>
      <c r="D17" s="41"/>
      <c r="E17" s="36"/>
      <c r="F17" s="2"/>
      <c r="G17" s="2"/>
      <c r="H17" s="2"/>
      <c r="I17" s="5">
        <v>0</v>
      </c>
      <c r="J17" s="14">
        <f>ROUNDDOWN((G17*I17)*1.1,0)</f>
        <v>0</v>
      </c>
      <c r="K17" s="5">
        <f>G17*I17</f>
        <v>0</v>
      </c>
      <c r="L17" s="2"/>
    </row>
    <row r="18" spans="2:19">
      <c r="B18" s="229"/>
      <c r="C18" s="236"/>
      <c r="D18" s="41"/>
      <c r="E18" s="36"/>
      <c r="F18" s="2"/>
      <c r="G18" s="2"/>
      <c r="H18" s="2"/>
      <c r="I18" s="5">
        <v>0</v>
      </c>
      <c r="J18" s="14">
        <f t="shared" ref="J18:J19" si="2">ROUNDDOWN((G18*I18)*1.1,0)</f>
        <v>0</v>
      </c>
      <c r="K18" s="5">
        <f t="shared" ref="K18:K19" si="3">G18*I18</f>
        <v>0</v>
      </c>
      <c r="L18" s="2"/>
    </row>
    <row r="19" spans="2:19">
      <c r="B19" s="229"/>
      <c r="C19" s="236"/>
      <c r="D19" s="41"/>
      <c r="E19" s="36"/>
      <c r="F19" s="2"/>
      <c r="G19" s="2"/>
      <c r="H19" s="2"/>
      <c r="I19" s="5">
        <v>0</v>
      </c>
      <c r="J19" s="14">
        <f t="shared" si="2"/>
        <v>0</v>
      </c>
      <c r="K19" s="5">
        <f t="shared" si="3"/>
        <v>0</v>
      </c>
      <c r="L19" s="2"/>
    </row>
    <row r="20" spans="2:19">
      <c r="B20" s="6" t="s">
        <v>100</v>
      </c>
      <c r="C20" s="37"/>
      <c r="D20" s="38"/>
      <c r="E20" s="42"/>
      <c r="F20" s="39"/>
      <c r="G20" s="39"/>
      <c r="H20" s="39"/>
      <c r="I20" s="40"/>
      <c r="J20" s="35">
        <f>SUM(J9:J19)</f>
        <v>1232000</v>
      </c>
      <c r="K20" s="9">
        <f>SUM(K9:K19)</f>
        <v>1120000</v>
      </c>
      <c r="L20" s="2"/>
    </row>
    <row r="21" spans="2:19" ht="36">
      <c r="B21" s="229" t="s">
        <v>11</v>
      </c>
      <c r="C21" s="235" t="s">
        <v>103</v>
      </c>
      <c r="D21" s="49" t="s">
        <v>344</v>
      </c>
      <c r="E21" s="36" t="s">
        <v>382</v>
      </c>
      <c r="F21" s="2" t="s">
        <v>385</v>
      </c>
      <c r="G21" s="2">
        <v>3</v>
      </c>
      <c r="H21" s="2" t="s">
        <v>381</v>
      </c>
      <c r="I21" s="5">
        <v>80000</v>
      </c>
      <c r="J21" s="14">
        <f>ROUNDDOWN((G21*I21)*1.1,0)</f>
        <v>264000</v>
      </c>
      <c r="K21" s="5">
        <f>G21*I21</f>
        <v>240000</v>
      </c>
      <c r="L21" s="2"/>
    </row>
    <row r="22" spans="2:19" ht="36">
      <c r="B22" s="229"/>
      <c r="C22" s="236"/>
      <c r="D22" s="49" t="s">
        <v>344</v>
      </c>
      <c r="E22" s="36" t="s">
        <v>383</v>
      </c>
      <c r="F22" s="2" t="s">
        <v>386</v>
      </c>
      <c r="G22" s="2">
        <v>5</v>
      </c>
      <c r="H22" s="2" t="s">
        <v>381</v>
      </c>
      <c r="I22" s="5">
        <v>40000</v>
      </c>
      <c r="J22" s="15">
        <f t="shared" ref="J22" si="4">ROUNDDOWN((G22*I22)*1.1,0)</f>
        <v>220000</v>
      </c>
      <c r="K22" s="16">
        <f t="shared" ref="K22" si="5">G22*I22</f>
        <v>200000</v>
      </c>
      <c r="L22" s="2"/>
    </row>
    <row r="23" spans="2:19">
      <c r="B23" s="6" t="s">
        <v>101</v>
      </c>
      <c r="C23" s="37"/>
      <c r="D23" s="38"/>
      <c r="E23" s="39"/>
      <c r="F23" s="39"/>
      <c r="G23" s="39"/>
      <c r="H23" s="39"/>
      <c r="I23" s="40"/>
      <c r="J23" s="9">
        <f>SUM(J21:J22)</f>
        <v>484000</v>
      </c>
      <c r="K23" s="9">
        <f>SUM(K21:K22)</f>
        <v>440000</v>
      </c>
      <c r="L23" s="2"/>
    </row>
    <row r="24" spans="2:19">
      <c r="B24" s="6" t="s">
        <v>53</v>
      </c>
      <c r="C24" s="37"/>
      <c r="D24" s="38"/>
      <c r="E24" s="39"/>
      <c r="F24" s="39"/>
      <c r="G24" s="39"/>
      <c r="H24" s="39"/>
      <c r="I24" s="40"/>
      <c r="J24" s="9">
        <f>SUM(J20,J23)</f>
        <v>1716000</v>
      </c>
      <c r="K24" s="9">
        <f>SUM(K20,K23)</f>
        <v>1560000</v>
      </c>
      <c r="L24" s="2"/>
    </row>
    <row r="26" spans="2:19">
      <c r="B26" s="26" t="s">
        <v>13</v>
      </c>
      <c r="D26" s="19"/>
      <c r="I26" s="73" t="s">
        <v>417</v>
      </c>
      <c r="J26" s="7"/>
      <c r="K26" s="5">
        <f>ROUNDDOWN((K20)*1/3,-3)</f>
        <v>373000</v>
      </c>
    </row>
    <row r="27" spans="2:19">
      <c r="B27" s="27" t="s">
        <v>17</v>
      </c>
      <c r="D27" s="20"/>
      <c r="I27" s="73" t="s">
        <v>418</v>
      </c>
      <c r="J27" s="7"/>
      <c r="K27" s="5">
        <f>ROUNDDOWN((K23)*1/2,-3)</f>
        <v>220000</v>
      </c>
    </row>
    <row r="28" spans="2:19">
      <c r="B28" s="27" t="s">
        <v>18</v>
      </c>
      <c r="D28" s="20"/>
      <c r="I28" s="74" t="s">
        <v>419</v>
      </c>
      <c r="J28" s="7"/>
      <c r="K28" s="8">
        <f>SUM(K26:K27)</f>
        <v>593000</v>
      </c>
      <c r="L28" s="13"/>
    </row>
    <row r="29" spans="2:19">
      <c r="L29" s="13"/>
      <c r="M29" s="13"/>
      <c r="N29" s="13"/>
      <c r="O29" s="13"/>
      <c r="P29" s="13"/>
      <c r="Q29" s="13"/>
      <c r="R29" s="13"/>
      <c r="S29" s="13"/>
    </row>
    <row r="30" spans="2:19">
      <c r="L30" s="13"/>
    </row>
    <row r="31" spans="2:19">
      <c r="L31" s="34"/>
    </row>
  </sheetData>
  <mergeCells count="12">
    <mergeCell ref="B21:B22"/>
    <mergeCell ref="H6:H7"/>
    <mergeCell ref="B9:B19"/>
    <mergeCell ref="B6:B7"/>
    <mergeCell ref="E6:E7"/>
    <mergeCell ref="F6:F7"/>
    <mergeCell ref="G6:G7"/>
    <mergeCell ref="D6:D7"/>
    <mergeCell ref="C6:C7"/>
    <mergeCell ref="C9:C19"/>
    <mergeCell ref="C21:C22"/>
    <mergeCell ref="E8:I8"/>
  </mergeCells>
  <phoneticPr fontId="2"/>
  <conditionalFormatting sqref="K28">
    <cfRule type="cellIs" dxfId="1" priority="1" operator="greaterThan">
      <formula>1500000</formula>
    </cfRule>
    <cfRule type="cellIs" dxfId="0" priority="2" operator="lessThan">
      <formula>150000</formula>
    </cfRule>
  </conditionalFormatting>
  <pageMargins left="0.7" right="0.7" top="0.75" bottom="0.75" header="0.3" footer="0.3"/>
  <pageSetup paperSize="9" scale="42"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【使用不可】参照_対象経費!$A$7</xm:f>
          </x14:formula1>
          <xm:sqref>D21:D22</xm:sqref>
        </x14:dataValidation>
        <x14:dataValidation type="list" allowBlank="1" showInputMessage="1" showErrorMessage="1" xr:uid="{00000000-0002-0000-0300-000001000000}">
          <x14:formula1>
            <xm:f>【使用不可】参照_対象経費!$A$2:$A$6</xm:f>
          </x14:formula1>
          <xm:sqref>D9:D19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sheetPr>
  <dimension ref="A1:C101"/>
  <sheetViews>
    <sheetView workbookViewId="0">
      <selection activeCell="C5" sqref="C5"/>
    </sheetView>
  </sheetViews>
  <sheetFormatPr defaultRowHeight="18"/>
  <cols>
    <col min="1" max="1" width="35.8984375" bestFit="1" customWidth="1"/>
    <col min="2" max="2" width="6.69921875" bestFit="1" customWidth="1"/>
    <col min="3" max="3" width="45.69921875" bestFit="1" customWidth="1"/>
  </cols>
  <sheetData>
    <row r="1" spans="1:3">
      <c r="A1" t="s">
        <v>113</v>
      </c>
    </row>
    <row r="2" spans="1:3">
      <c r="A2" t="s">
        <v>114</v>
      </c>
      <c r="B2" t="s">
        <v>115</v>
      </c>
      <c r="C2" t="s">
        <v>116</v>
      </c>
    </row>
    <row r="3" spans="1:3">
      <c r="A3" t="s">
        <v>117</v>
      </c>
      <c r="B3" t="s">
        <v>118</v>
      </c>
      <c r="C3" t="s">
        <v>359</v>
      </c>
    </row>
    <row r="4" spans="1:3">
      <c r="B4" t="s">
        <v>119</v>
      </c>
      <c r="C4" t="s">
        <v>361</v>
      </c>
    </row>
    <row r="5" spans="1:3">
      <c r="A5" t="s">
        <v>120</v>
      </c>
      <c r="B5" t="s">
        <v>121</v>
      </c>
      <c r="C5" t="s">
        <v>360</v>
      </c>
    </row>
    <row r="6" spans="1:3">
      <c r="B6" t="s">
        <v>122</v>
      </c>
      <c r="C6" t="s">
        <v>123</v>
      </c>
    </row>
    <row r="7" spans="1:3">
      <c r="A7" t="s">
        <v>124</v>
      </c>
      <c r="B7" t="s">
        <v>125</v>
      </c>
      <c r="C7" t="s">
        <v>126</v>
      </c>
    </row>
    <row r="8" spans="1:3">
      <c r="A8" t="s">
        <v>127</v>
      </c>
      <c r="B8" t="s">
        <v>128</v>
      </c>
      <c r="C8" t="s">
        <v>129</v>
      </c>
    </row>
    <row r="9" spans="1:3">
      <c r="B9" t="s">
        <v>130</v>
      </c>
      <c r="C9" t="s">
        <v>131</v>
      </c>
    </row>
    <row r="10" spans="1:3">
      <c r="B10" t="s">
        <v>132</v>
      </c>
      <c r="C10" t="s">
        <v>133</v>
      </c>
    </row>
    <row r="11" spans="1:3">
      <c r="A11" t="s">
        <v>134</v>
      </c>
      <c r="B11" t="s">
        <v>135</v>
      </c>
      <c r="C11" t="s">
        <v>136</v>
      </c>
    </row>
    <row r="12" spans="1:3">
      <c r="B12" t="s">
        <v>137</v>
      </c>
      <c r="C12" t="s">
        <v>138</v>
      </c>
    </row>
    <row r="13" spans="1:3">
      <c r="B13" t="s">
        <v>139</v>
      </c>
      <c r="C13" t="s">
        <v>140</v>
      </c>
    </row>
    <row r="14" spans="1:3">
      <c r="B14" t="s">
        <v>141</v>
      </c>
      <c r="C14" t="s">
        <v>142</v>
      </c>
    </row>
    <row r="15" spans="1:3">
      <c r="B15" t="s">
        <v>143</v>
      </c>
      <c r="C15" t="s">
        <v>144</v>
      </c>
    </row>
    <row r="16" spans="1:3">
      <c r="B16" t="s">
        <v>145</v>
      </c>
      <c r="C16" t="s">
        <v>146</v>
      </c>
    </row>
    <row r="17" spans="2:3">
      <c r="B17" t="s">
        <v>147</v>
      </c>
      <c r="C17" t="s">
        <v>148</v>
      </c>
    </row>
    <row r="18" spans="2:3">
      <c r="B18" t="s">
        <v>149</v>
      </c>
      <c r="C18" t="s">
        <v>150</v>
      </c>
    </row>
    <row r="19" spans="2:3">
      <c r="B19" t="s">
        <v>151</v>
      </c>
      <c r="C19" t="s">
        <v>152</v>
      </c>
    </row>
    <row r="20" spans="2:3">
      <c r="B20" t="s">
        <v>153</v>
      </c>
      <c r="C20" t="s">
        <v>154</v>
      </c>
    </row>
    <row r="21" spans="2:3">
      <c r="B21" t="s">
        <v>155</v>
      </c>
      <c r="C21" t="s">
        <v>156</v>
      </c>
    </row>
    <row r="22" spans="2:3">
      <c r="B22" t="s">
        <v>157</v>
      </c>
      <c r="C22" t="s">
        <v>158</v>
      </c>
    </row>
    <row r="23" spans="2:3">
      <c r="B23" t="s">
        <v>159</v>
      </c>
      <c r="C23" t="s">
        <v>160</v>
      </c>
    </row>
    <row r="24" spans="2:3">
      <c r="B24" t="s">
        <v>161</v>
      </c>
      <c r="C24" t="s">
        <v>162</v>
      </c>
    </row>
    <row r="25" spans="2:3">
      <c r="B25" t="s">
        <v>163</v>
      </c>
      <c r="C25" t="s">
        <v>164</v>
      </c>
    </row>
    <row r="26" spans="2:3">
      <c r="B26" t="s">
        <v>165</v>
      </c>
      <c r="C26" t="s">
        <v>166</v>
      </c>
    </row>
    <row r="27" spans="2:3">
      <c r="B27" t="s">
        <v>167</v>
      </c>
      <c r="C27" t="s">
        <v>168</v>
      </c>
    </row>
    <row r="28" spans="2:3">
      <c r="B28" t="s">
        <v>169</v>
      </c>
      <c r="C28" t="s">
        <v>170</v>
      </c>
    </row>
    <row r="29" spans="2:3">
      <c r="B29" t="s">
        <v>171</v>
      </c>
      <c r="C29" t="s">
        <v>172</v>
      </c>
    </row>
    <row r="30" spans="2:3">
      <c r="B30" t="s">
        <v>173</v>
      </c>
      <c r="C30" t="s">
        <v>174</v>
      </c>
    </row>
    <row r="31" spans="2:3">
      <c r="B31" t="s">
        <v>175</v>
      </c>
      <c r="C31" t="s">
        <v>176</v>
      </c>
    </row>
    <row r="32" spans="2:3">
      <c r="B32" t="s">
        <v>177</v>
      </c>
      <c r="C32" t="s">
        <v>178</v>
      </c>
    </row>
    <row r="33" spans="1:3">
      <c r="B33" t="s">
        <v>179</v>
      </c>
      <c r="C33" t="s">
        <v>180</v>
      </c>
    </row>
    <row r="34" spans="1:3">
      <c r="B34" t="s">
        <v>181</v>
      </c>
      <c r="C34" t="s">
        <v>182</v>
      </c>
    </row>
    <row r="35" spans="1:3">
      <c r="A35" t="s">
        <v>183</v>
      </c>
      <c r="B35" t="s">
        <v>184</v>
      </c>
      <c r="C35" t="s">
        <v>185</v>
      </c>
    </row>
    <row r="36" spans="1:3">
      <c r="B36" t="s">
        <v>186</v>
      </c>
      <c r="C36" t="s">
        <v>187</v>
      </c>
    </row>
    <row r="37" spans="1:3">
      <c r="B37" t="s">
        <v>188</v>
      </c>
      <c r="C37" t="s">
        <v>189</v>
      </c>
    </row>
    <row r="38" spans="1:3">
      <c r="B38" t="s">
        <v>190</v>
      </c>
      <c r="C38" t="s">
        <v>191</v>
      </c>
    </row>
    <row r="39" spans="1:3">
      <c r="A39" t="s">
        <v>192</v>
      </c>
      <c r="B39" t="s">
        <v>193</v>
      </c>
      <c r="C39" t="s">
        <v>194</v>
      </c>
    </row>
    <row r="40" spans="1:3">
      <c r="B40" t="s">
        <v>195</v>
      </c>
      <c r="C40" t="s">
        <v>196</v>
      </c>
    </row>
    <row r="41" spans="1:3">
      <c r="B41" t="s">
        <v>197</v>
      </c>
      <c r="C41" t="s">
        <v>198</v>
      </c>
    </row>
    <row r="42" spans="1:3">
      <c r="B42" t="s">
        <v>199</v>
      </c>
      <c r="C42" t="s">
        <v>200</v>
      </c>
    </row>
    <row r="43" spans="1:3">
      <c r="B43" t="s">
        <v>201</v>
      </c>
      <c r="C43" t="s">
        <v>202</v>
      </c>
    </row>
    <row r="44" spans="1:3">
      <c r="A44" t="s">
        <v>203</v>
      </c>
      <c r="B44" t="s">
        <v>204</v>
      </c>
      <c r="C44" t="s">
        <v>205</v>
      </c>
    </row>
    <row r="45" spans="1:3">
      <c r="B45" t="s">
        <v>206</v>
      </c>
      <c r="C45" t="s">
        <v>207</v>
      </c>
    </row>
    <row r="46" spans="1:3">
      <c r="B46" t="s">
        <v>208</v>
      </c>
      <c r="C46" t="s">
        <v>209</v>
      </c>
    </row>
    <row r="47" spans="1:3">
      <c r="B47" t="s">
        <v>210</v>
      </c>
      <c r="C47" t="s">
        <v>211</v>
      </c>
    </row>
    <row r="48" spans="1:3">
      <c r="B48" t="s">
        <v>212</v>
      </c>
      <c r="C48" t="s">
        <v>213</v>
      </c>
    </row>
    <row r="49" spans="1:3">
      <c r="B49" t="s">
        <v>214</v>
      </c>
      <c r="C49" t="s">
        <v>215</v>
      </c>
    </row>
    <row r="50" spans="1:3">
      <c r="B50" t="s">
        <v>216</v>
      </c>
      <c r="C50" t="s">
        <v>217</v>
      </c>
    </row>
    <row r="51" spans="1:3">
      <c r="B51" t="s">
        <v>218</v>
      </c>
      <c r="C51" t="s">
        <v>219</v>
      </c>
    </row>
    <row r="52" spans="1:3">
      <c r="A52" t="s">
        <v>220</v>
      </c>
      <c r="B52" t="s">
        <v>221</v>
      </c>
      <c r="C52" t="s">
        <v>222</v>
      </c>
    </row>
    <row r="53" spans="1:3">
      <c r="B53" t="s">
        <v>223</v>
      </c>
      <c r="C53" t="s">
        <v>224</v>
      </c>
    </row>
    <row r="54" spans="1:3">
      <c r="B54" t="s">
        <v>225</v>
      </c>
      <c r="C54" t="s">
        <v>226</v>
      </c>
    </row>
    <row r="55" spans="1:3">
      <c r="B55" t="s">
        <v>227</v>
      </c>
      <c r="C55" t="s">
        <v>228</v>
      </c>
    </row>
    <row r="56" spans="1:3">
      <c r="B56" t="s">
        <v>229</v>
      </c>
      <c r="C56" t="s">
        <v>230</v>
      </c>
    </row>
    <row r="57" spans="1:3">
      <c r="B57" t="s">
        <v>231</v>
      </c>
      <c r="C57" t="s">
        <v>232</v>
      </c>
    </row>
    <row r="58" spans="1:3">
      <c r="B58" t="s">
        <v>233</v>
      </c>
      <c r="C58" t="s">
        <v>234</v>
      </c>
    </row>
    <row r="59" spans="1:3">
      <c r="B59" t="s">
        <v>235</v>
      </c>
      <c r="C59" t="s">
        <v>236</v>
      </c>
    </row>
    <row r="60" spans="1:3">
      <c r="B60" t="s">
        <v>237</v>
      </c>
      <c r="C60" t="s">
        <v>238</v>
      </c>
    </row>
    <row r="61" spans="1:3">
      <c r="B61" t="s">
        <v>239</v>
      </c>
      <c r="C61" t="s">
        <v>240</v>
      </c>
    </row>
    <row r="62" spans="1:3">
      <c r="B62" t="s">
        <v>241</v>
      </c>
      <c r="C62" t="s">
        <v>242</v>
      </c>
    </row>
    <row r="63" spans="1:3">
      <c r="B63" t="s">
        <v>243</v>
      </c>
      <c r="C63" t="s">
        <v>244</v>
      </c>
    </row>
    <row r="64" spans="1:3">
      <c r="A64" t="s">
        <v>245</v>
      </c>
      <c r="B64" t="s">
        <v>246</v>
      </c>
      <c r="C64" t="s">
        <v>247</v>
      </c>
    </row>
    <row r="65" spans="1:3">
      <c r="B65" t="s">
        <v>248</v>
      </c>
      <c r="C65" t="s">
        <v>249</v>
      </c>
    </row>
    <row r="66" spans="1:3">
      <c r="B66" t="s">
        <v>250</v>
      </c>
      <c r="C66" t="s">
        <v>251</v>
      </c>
    </row>
    <row r="67" spans="1:3">
      <c r="B67" t="s">
        <v>252</v>
      </c>
      <c r="C67" t="s">
        <v>253</v>
      </c>
    </row>
    <row r="68" spans="1:3">
      <c r="B68" t="s">
        <v>254</v>
      </c>
      <c r="C68" t="s">
        <v>255</v>
      </c>
    </row>
    <row r="69" spans="1:3">
      <c r="B69" t="s">
        <v>256</v>
      </c>
      <c r="C69" t="s">
        <v>257</v>
      </c>
    </row>
    <row r="70" spans="1:3">
      <c r="A70" t="s">
        <v>258</v>
      </c>
      <c r="B70" t="s">
        <v>259</v>
      </c>
      <c r="C70" t="s">
        <v>260</v>
      </c>
    </row>
    <row r="71" spans="1:3">
      <c r="B71" t="s">
        <v>261</v>
      </c>
      <c r="C71" t="s">
        <v>262</v>
      </c>
    </row>
    <row r="72" spans="1:3">
      <c r="B72" t="s">
        <v>263</v>
      </c>
      <c r="C72" t="s">
        <v>264</v>
      </c>
    </row>
    <row r="73" spans="1:3">
      <c r="A73" t="s">
        <v>265</v>
      </c>
      <c r="B73" t="s">
        <v>266</v>
      </c>
      <c r="C73" t="s">
        <v>267</v>
      </c>
    </row>
    <row r="74" spans="1:3">
      <c r="B74" t="s">
        <v>268</v>
      </c>
      <c r="C74" t="s">
        <v>269</v>
      </c>
    </row>
    <row r="75" spans="1:3">
      <c r="B75" t="s">
        <v>270</v>
      </c>
      <c r="C75" t="s">
        <v>271</v>
      </c>
    </row>
    <row r="76" spans="1:3">
      <c r="B76" t="s">
        <v>272</v>
      </c>
      <c r="C76" t="s">
        <v>273</v>
      </c>
    </row>
    <row r="77" spans="1:3">
      <c r="A77" t="s">
        <v>274</v>
      </c>
      <c r="B77" t="s">
        <v>275</v>
      </c>
      <c r="C77" t="s">
        <v>276</v>
      </c>
    </row>
    <row r="78" spans="1:3">
      <c r="B78" t="s">
        <v>277</v>
      </c>
      <c r="C78" t="s">
        <v>278</v>
      </c>
    </row>
    <row r="79" spans="1:3">
      <c r="B79" t="s">
        <v>279</v>
      </c>
      <c r="C79" t="s">
        <v>280</v>
      </c>
    </row>
    <row r="80" spans="1:3">
      <c r="A80" t="s">
        <v>281</v>
      </c>
      <c r="B80" t="s">
        <v>282</v>
      </c>
      <c r="C80" t="s">
        <v>283</v>
      </c>
    </row>
    <row r="81" spans="1:3">
      <c r="B81" t="s">
        <v>284</v>
      </c>
      <c r="C81" t="s">
        <v>285</v>
      </c>
    </row>
    <row r="82" spans="1:3">
      <c r="B82" t="s">
        <v>286</v>
      </c>
      <c r="C82" t="s">
        <v>287</v>
      </c>
    </row>
    <row r="83" spans="1:3">
      <c r="A83" t="s">
        <v>288</v>
      </c>
      <c r="B83" t="s">
        <v>289</v>
      </c>
      <c r="C83" t="s">
        <v>290</v>
      </c>
    </row>
    <row r="84" spans="1:3">
      <c r="B84" t="s">
        <v>291</v>
      </c>
      <c r="C84" t="s">
        <v>292</v>
      </c>
    </row>
    <row r="85" spans="1:3">
      <c r="A85" t="s">
        <v>293</v>
      </c>
      <c r="B85" t="s">
        <v>294</v>
      </c>
      <c r="C85" t="s">
        <v>295</v>
      </c>
    </row>
    <row r="86" spans="1:3">
      <c r="B86" t="s">
        <v>296</v>
      </c>
      <c r="C86" t="s">
        <v>297</v>
      </c>
    </row>
    <row r="87" spans="1:3">
      <c r="B87" t="s">
        <v>298</v>
      </c>
      <c r="C87" t="s">
        <v>299</v>
      </c>
    </row>
    <row r="88" spans="1:3">
      <c r="A88" t="s">
        <v>300</v>
      </c>
      <c r="B88" t="s">
        <v>301</v>
      </c>
      <c r="C88" t="s">
        <v>345</v>
      </c>
    </row>
    <row r="89" spans="1:3">
      <c r="B89" t="s">
        <v>302</v>
      </c>
      <c r="C89" t="s">
        <v>303</v>
      </c>
    </row>
    <row r="90" spans="1:3">
      <c r="A90" t="s">
        <v>304</v>
      </c>
      <c r="B90" t="s">
        <v>305</v>
      </c>
      <c r="C90" t="s">
        <v>306</v>
      </c>
    </row>
    <row r="91" spans="1:3">
      <c r="B91" t="s">
        <v>307</v>
      </c>
      <c r="C91" t="s">
        <v>308</v>
      </c>
    </row>
    <row r="92" spans="1:3">
      <c r="B92" t="s">
        <v>309</v>
      </c>
      <c r="C92" t="s">
        <v>310</v>
      </c>
    </row>
    <row r="93" spans="1:3">
      <c r="B93" t="s">
        <v>311</v>
      </c>
      <c r="C93" t="s">
        <v>312</v>
      </c>
    </row>
    <row r="94" spans="1:3">
      <c r="B94" t="s">
        <v>313</v>
      </c>
      <c r="C94" t="s">
        <v>314</v>
      </c>
    </row>
    <row r="95" spans="1:3">
      <c r="B95" t="s">
        <v>315</v>
      </c>
      <c r="C95" t="s">
        <v>316</v>
      </c>
    </row>
    <row r="96" spans="1:3">
      <c r="B96" t="s">
        <v>317</v>
      </c>
      <c r="C96" t="s">
        <v>318</v>
      </c>
    </row>
    <row r="97" spans="1:3">
      <c r="B97" t="s">
        <v>319</v>
      </c>
      <c r="C97" t="s">
        <v>320</v>
      </c>
    </row>
    <row r="98" spans="1:3">
      <c r="B98" t="s">
        <v>321</v>
      </c>
      <c r="C98" t="s">
        <v>322</v>
      </c>
    </row>
    <row r="99" spans="1:3">
      <c r="A99" t="s">
        <v>323</v>
      </c>
      <c r="B99" t="s">
        <v>324</v>
      </c>
      <c r="C99" t="s">
        <v>325</v>
      </c>
    </row>
    <row r="100" spans="1:3">
      <c r="B100" t="s">
        <v>326</v>
      </c>
      <c r="C100" t="s">
        <v>327</v>
      </c>
    </row>
    <row r="101" spans="1:3">
      <c r="A101" t="s">
        <v>328</v>
      </c>
      <c r="B101" t="s">
        <v>329</v>
      </c>
      <c r="C101" t="s">
        <v>330</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A1:A7"/>
  <sheetViews>
    <sheetView workbookViewId="0">
      <selection activeCell="A15" sqref="A15"/>
    </sheetView>
  </sheetViews>
  <sheetFormatPr defaultRowHeight="18"/>
  <cols>
    <col min="1" max="1" width="35.8984375" bestFit="1" customWidth="1"/>
    <col min="2" max="2" width="6.69921875" bestFit="1" customWidth="1"/>
    <col min="3" max="3" width="45.69921875" bestFit="1" customWidth="1"/>
  </cols>
  <sheetData>
    <row r="1" spans="1:1">
      <c r="A1" t="s">
        <v>338</v>
      </c>
    </row>
    <row r="2" spans="1:1">
      <c r="A2" t="s">
        <v>339</v>
      </c>
    </row>
    <row r="3" spans="1:1">
      <c r="A3" t="s">
        <v>340</v>
      </c>
    </row>
    <row r="4" spans="1:1">
      <c r="A4" t="s">
        <v>341</v>
      </c>
    </row>
    <row r="5" spans="1:1">
      <c r="A5" t="s">
        <v>342</v>
      </c>
    </row>
    <row r="6" spans="1:1">
      <c r="A6" t="s">
        <v>343</v>
      </c>
    </row>
    <row r="7" spans="1:1">
      <c r="A7" t="s">
        <v>344</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様式1（交付申請・誓約書）</vt:lpstr>
      <vt:lpstr>別紙（補助事業計画書）</vt:lpstr>
      <vt:lpstr>別紙（スケジュール、収支計画）</vt:lpstr>
      <vt:lpstr>別紙（支出内訳書）</vt:lpstr>
      <vt:lpstr>【使用不可】参照_産業分類</vt:lpstr>
      <vt:lpstr>【使用不可】参照_対象経費</vt:lpstr>
      <vt:lpstr>'別紙（スケジュール、収支計画）'!Print_Area</vt:lpstr>
      <vt:lpstr>'別紙（支出内訳書）'!Print_Area</vt:lpstr>
      <vt:lpstr>'別紙（補助事業計画書）'!Print_Area</vt:lpstr>
      <vt:lpstr>'様式1（交付申請・誓約書）'!Print_Area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kumoda</dc:creator>
  <cp:lastModifiedBy>恩田</cp:lastModifiedBy>
  <cp:lastPrinted>2024-04-03T10:52:48Z</cp:lastPrinted>
  <dcterms:created xsi:type="dcterms:W3CDTF">2023-01-17T04:11:09Z</dcterms:created>
  <dcterms:modified xsi:type="dcterms:W3CDTF">2026-04-20T07:00:50Z</dcterms:modified>
</cp:coreProperties>
</file>